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ml.chartshapes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120" windowHeight="14790" activeTab="4"/>
  </bookViews>
  <sheets>
    <sheet name="MS" sheetId="35" r:id="rId1"/>
    <sheet name="CS" sheetId="33" r:id="rId2"/>
    <sheet name="CM" sheetId="31" r:id="rId3"/>
    <sheet name="AS" sheetId="29" r:id="rId4"/>
    <sheet name="AM" sheetId="27" r:id="rId5"/>
    <sheet name="AC" sheetId="8" r:id="rId6"/>
    <sheet name="TS" sheetId="7" r:id="rId7"/>
    <sheet name="TM" sheetId="5" r:id="rId8"/>
    <sheet name="TJ" sheetId="6" r:id="rId9"/>
    <sheet name="TC" sheetId="4" r:id="rId10"/>
    <sheet name="TA" sheetId="2" r:id="rId11"/>
    <sheet name="offset" sheetId="10" r:id="rId12"/>
    <sheet name="MSbas" sheetId="34" r:id="rId13"/>
    <sheet name="CSbas" sheetId="32" r:id="rId14"/>
    <sheet name="CMbas" sheetId="30" r:id="rId15"/>
    <sheet name="ASbas" sheetId="28" r:id="rId16"/>
    <sheet name="AMbas" sheetId="26" r:id="rId17"/>
    <sheet name="ACbas" sheetId="21" r:id="rId18"/>
    <sheet name="TSbas" sheetId="20" r:id="rId19"/>
    <sheet name="TMbas" sheetId="19" r:id="rId20"/>
    <sheet name="TJbas" sheetId="18" r:id="rId21"/>
    <sheet name="TCbas" sheetId="17" r:id="rId22"/>
    <sheet name="TAbas" sheetId="15" r:id="rId23"/>
  </sheets>
  <calcPr calcId="125725"/>
</workbook>
</file>

<file path=xl/calcChain.xml><?xml version="1.0" encoding="utf-8"?>
<calcChain xmlns="http://schemas.openxmlformats.org/spreadsheetml/2006/main">
  <c r="O1" i="32"/>
  <c r="P1" s="1"/>
  <c r="P2" s="1"/>
  <c r="P4" i="30"/>
  <c r="P3"/>
  <c r="O3"/>
  <c r="K58"/>
  <c r="K59"/>
  <c r="P3" i="26"/>
  <c r="P4" s="1"/>
  <c r="O3"/>
  <c r="K59"/>
  <c r="K116" i="21"/>
  <c r="K117"/>
  <c r="P3" i="19"/>
  <c r="P4" s="1"/>
  <c r="O3"/>
  <c r="K61"/>
  <c r="K62"/>
  <c r="P4" i="18"/>
  <c r="P3"/>
  <c r="O3"/>
  <c r="K71"/>
  <c r="K72"/>
  <c r="K1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P2" i="17"/>
  <c r="P1"/>
  <c r="O1"/>
  <c r="K119"/>
  <c r="K120"/>
  <c r="K121"/>
  <c r="P1" i="15"/>
  <c r="O1"/>
  <c r="K118"/>
  <c r="K119"/>
  <c r="O1" i="34"/>
  <c r="P1"/>
  <c r="P2"/>
  <c r="P2" i="30"/>
  <c r="P1"/>
  <c r="O1"/>
  <c r="K28" i="34"/>
  <c r="K29"/>
  <c r="K30" i="32"/>
  <c r="K31"/>
  <c r="K56" i="30"/>
  <c r="K57"/>
  <c r="K30" i="28"/>
  <c r="K31"/>
  <c r="O1" i="26"/>
  <c r="P1"/>
  <c r="P2"/>
  <c r="K57"/>
  <c r="K58"/>
  <c r="P1" i="19"/>
  <c r="O1"/>
  <c r="P2" i="18"/>
  <c r="K112" i="21"/>
  <c r="K113"/>
  <c r="K114"/>
  <c r="K115"/>
  <c r="K29" i="20"/>
  <c r="K30"/>
  <c r="P1" i="18"/>
  <c r="O1"/>
  <c r="K59" i="19"/>
  <c r="K60"/>
  <c r="K116" i="17"/>
  <c r="K117"/>
  <c r="K118"/>
  <c r="K114" i="15"/>
  <c r="K115"/>
  <c r="K116"/>
  <c r="K117"/>
  <c r="K27" i="34"/>
  <c r="K29" i="32"/>
  <c r="K53" i="30"/>
  <c r="K54"/>
  <c r="K55"/>
  <c r="K29" i="28"/>
  <c r="K54" i="26"/>
  <c r="K55"/>
  <c r="K56"/>
  <c r="K28" i="20"/>
  <c r="K57" i="19"/>
  <c r="K58"/>
  <c r="K107" i="21"/>
  <c r="K108"/>
  <c r="K109"/>
  <c r="K110"/>
  <c r="K111"/>
  <c r="K115" i="17"/>
  <c r="K111"/>
  <c r="K112"/>
  <c r="K113"/>
  <c r="K114"/>
  <c r="K110" i="15"/>
  <c r="K111"/>
  <c r="K112"/>
  <c r="K113"/>
  <c r="K103" i="21"/>
  <c r="K104"/>
  <c r="K105"/>
  <c r="K106"/>
  <c r="K107" i="17"/>
  <c r="K108"/>
  <c r="K109"/>
  <c r="K110"/>
  <c r="K107" i="15"/>
  <c r="K108"/>
  <c r="K109"/>
  <c r="K106"/>
  <c r="K103"/>
  <c r="K104"/>
  <c r="K105"/>
  <c r="K104" i="17"/>
  <c r="K105"/>
  <c r="K106"/>
  <c r="K52" i="19"/>
  <c r="K53"/>
  <c r="K54"/>
  <c r="K55"/>
  <c r="K56"/>
  <c r="K25" i="20"/>
  <c r="K26"/>
  <c r="K27"/>
  <c r="K102" i="21"/>
  <c r="K50" i="26"/>
  <c r="K51"/>
  <c r="K52"/>
  <c r="K53"/>
  <c r="K26" i="28"/>
  <c r="K27"/>
  <c r="K28"/>
  <c r="K1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49" i="30"/>
  <c r="K50"/>
  <c r="K51"/>
  <c r="K52"/>
  <c r="K26" i="32"/>
  <c r="K27"/>
  <c r="K28"/>
  <c r="K24" i="34"/>
  <c r="K25"/>
  <c r="K26"/>
  <c r="K23"/>
  <c r="K25" i="32"/>
  <c r="K46" i="30"/>
  <c r="K47"/>
  <c r="K48"/>
  <c r="K46" i="26"/>
  <c r="K47"/>
  <c r="K48"/>
  <c r="K49"/>
  <c r="K93" i="21"/>
  <c r="K94"/>
  <c r="K95"/>
  <c r="K96"/>
  <c r="K97"/>
  <c r="K98"/>
  <c r="K99"/>
  <c r="K100"/>
  <c r="K101"/>
  <c r="K24" i="20"/>
  <c r="K48" i="19"/>
  <c r="K49"/>
  <c r="K50"/>
  <c r="K51"/>
  <c r="K95" i="17"/>
  <c r="K96"/>
  <c r="K97"/>
  <c r="K98"/>
  <c r="K99"/>
  <c r="K100"/>
  <c r="K101"/>
  <c r="K102"/>
  <c r="K103"/>
  <c r="K95" i="15"/>
  <c r="K96"/>
  <c r="K97"/>
  <c r="K98"/>
  <c r="K99"/>
  <c r="K100"/>
  <c r="K101"/>
  <c r="K102"/>
  <c r="K94"/>
  <c r="K94" i="17"/>
  <c r="K47" i="19"/>
  <c r="K23" i="20"/>
  <c r="K92" i="21"/>
  <c r="K45" i="26"/>
  <c r="K45" i="30"/>
  <c r="K24" i="32"/>
  <c r="K22" i="34"/>
  <c r="K41" i="19"/>
  <c r="K42"/>
  <c r="K43"/>
  <c r="K44"/>
  <c r="K45"/>
  <c r="K46"/>
  <c r="K39" i="26"/>
  <c r="K40"/>
  <c r="K41"/>
  <c r="K42"/>
  <c r="K43"/>
  <c r="K44"/>
  <c r="K43" i="30"/>
  <c r="K44"/>
  <c r="K21" i="34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1"/>
  <c r="K2" i="3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1"/>
  <c r="K2" i="30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1"/>
  <c r="K2" i="2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4"/>
  <c r="K36"/>
  <c r="K31"/>
  <c r="K33"/>
  <c r="K35"/>
  <c r="K37"/>
  <c r="K38"/>
  <c r="K1"/>
  <c r="K2" i="2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1"/>
  <c r="K2" i="20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1"/>
  <c r="K2" i="19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5"/>
  <c r="K37"/>
  <c r="K39"/>
  <c r="K40"/>
  <c r="K34"/>
  <c r="K36"/>
  <c r="K38"/>
  <c r="K1"/>
  <c r="K2" i="1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1"/>
  <c r="K2" i="15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1"/>
  <c r="P2" i="19"/>
  <c r="P2" i="15"/>
</calcChain>
</file>

<file path=xl/sharedStrings.xml><?xml version="1.0" encoding="utf-8"?>
<sst xmlns="http://schemas.openxmlformats.org/spreadsheetml/2006/main" count="1477" uniqueCount="163">
  <si>
    <t>$02OCT23XF</t>
  </si>
  <si>
    <t>SINTOTU3/TSUKUB32</t>
  </si>
  <si>
    <t>$02DEC09XF</t>
  </si>
  <si>
    <t>AIRA    /CHICHI10</t>
  </si>
  <si>
    <t>AIRA    /TSUKUB32</t>
  </si>
  <si>
    <t>AIRA    /VERAMZSW</t>
  </si>
  <si>
    <t>CHICHI10/TSUKUB32</t>
  </si>
  <si>
    <t>TSUKUB32/VERAMZSW</t>
  </si>
  <si>
    <t>$03JAN27XF</t>
  </si>
  <si>
    <t>$03FEB13XF</t>
  </si>
  <si>
    <t>$03APR10XF</t>
  </si>
  <si>
    <t>$03MAY21XF</t>
  </si>
  <si>
    <t>$03JUN17XF</t>
  </si>
  <si>
    <t>$03JUL16XF</t>
  </si>
  <si>
    <t>$03SEP10XF</t>
  </si>
  <si>
    <t>$03OCT02XF</t>
  </si>
  <si>
    <t>$03NOV12XF</t>
  </si>
  <si>
    <t>$04JAN08XF</t>
  </si>
  <si>
    <t>$04FEB04XF</t>
  </si>
  <si>
    <t>$04MAR02XF</t>
  </si>
  <si>
    <t>$04APR06XF</t>
  </si>
  <si>
    <t>$04MAY20XF</t>
  </si>
  <si>
    <t>$04JUN10XF</t>
  </si>
  <si>
    <t>$04AUG24XF</t>
  </si>
  <si>
    <t>$04SEP14XF</t>
  </si>
  <si>
    <t>$04DEC16XF</t>
  </si>
  <si>
    <t>$05FEB23XF</t>
  </si>
  <si>
    <t>$05APR14XF</t>
  </si>
  <si>
    <t>$05MAY26XF</t>
  </si>
  <si>
    <t>$05JUN16XF</t>
  </si>
  <si>
    <t>$05JUL14XF</t>
  </si>
  <si>
    <t>$05AUG17XF</t>
  </si>
  <si>
    <t>$05SEP08XF</t>
  </si>
  <si>
    <t>$05OCT13XF</t>
  </si>
  <si>
    <t>$05NOV10XF</t>
  </si>
  <si>
    <t>$05DEC13XF</t>
  </si>
  <si>
    <t>$06JAN12XF</t>
  </si>
  <si>
    <t>$06FEB16XF</t>
  </si>
  <si>
    <t>TSUKUB32/VERAISGK</t>
  </si>
  <si>
    <t>$06MAR23XF</t>
  </si>
  <si>
    <t>$06APR25XF</t>
  </si>
  <si>
    <t>$06MAY25XF</t>
  </si>
  <si>
    <t>$06JUN22XF</t>
  </si>
  <si>
    <t>$06JUL20XF</t>
  </si>
  <si>
    <t>$06AUG17XF</t>
  </si>
  <si>
    <t>$06SEP14XF</t>
  </si>
  <si>
    <t>$06OCT12XF</t>
  </si>
  <si>
    <t>$06NOV09XF</t>
  </si>
  <si>
    <t>$06DEC14XF</t>
  </si>
  <si>
    <t>$07JAN11XF</t>
  </si>
  <si>
    <t>$07FEB08XF</t>
  </si>
  <si>
    <t>$07MAR15XF</t>
  </si>
  <si>
    <t>$07APR19XF</t>
  </si>
  <si>
    <t>$07MAY24XF</t>
  </si>
  <si>
    <t>$07JUN21XF</t>
  </si>
  <si>
    <t>$07JUL19XF</t>
  </si>
  <si>
    <t>$07AUG23XF</t>
  </si>
  <si>
    <t>$07SEP13XF</t>
  </si>
  <si>
    <t>$07OCT18XF</t>
  </si>
  <si>
    <t>$07NOV08XF</t>
  </si>
  <si>
    <t>$07DEC13XF</t>
  </si>
  <si>
    <t>$08JAN21XF</t>
  </si>
  <si>
    <t>$08FEB14XF</t>
  </si>
  <si>
    <t>$08MAR13XF</t>
  </si>
  <si>
    <t>$08APR17XF</t>
  </si>
  <si>
    <t>$08MAY15XF</t>
  </si>
  <si>
    <t>$08JUN19XF</t>
  </si>
  <si>
    <t>$08JUL24XF</t>
  </si>
  <si>
    <t>$08AUG28XF</t>
  </si>
  <si>
    <t>$08NOV13XF</t>
  </si>
  <si>
    <t>$09JAN16XF</t>
  </si>
  <si>
    <t>$98FEB19XF</t>
  </si>
  <si>
    <t>$98JUN25XF</t>
  </si>
  <si>
    <t>$98NOV09XF</t>
  </si>
  <si>
    <t>$99JUN09XF</t>
  </si>
  <si>
    <t>$99NOV15XF</t>
  </si>
  <si>
    <t>$00FEB28XF</t>
  </si>
  <si>
    <t>$00JUN20XF</t>
  </si>
  <si>
    <t>$00SEP07XF</t>
  </si>
  <si>
    <t>$00NOV13XF</t>
  </si>
  <si>
    <t>$01FEB19XF</t>
  </si>
  <si>
    <t>$01FEB21XF</t>
  </si>
  <si>
    <t>$01JUN14XF</t>
  </si>
  <si>
    <t>$01OCT11XF</t>
  </si>
  <si>
    <t>$02FEB21XF</t>
  </si>
  <si>
    <t>$02MAY27XF</t>
  </si>
  <si>
    <t>$02JUN12XF</t>
  </si>
  <si>
    <t>TA</t>
    <phoneticPr fontId="2"/>
  </si>
  <si>
    <t>TC</t>
    <phoneticPr fontId="2"/>
  </si>
  <si>
    <t>TJ</t>
    <phoneticPr fontId="2"/>
  </si>
  <si>
    <t>基線</t>
    <rPh sb="0" eb="2">
      <t>キセン</t>
    </rPh>
    <phoneticPr fontId="2"/>
  </si>
  <si>
    <t>offset (mm)</t>
    <phoneticPr fontId="2"/>
  </si>
  <si>
    <t>AC</t>
    <phoneticPr fontId="2"/>
  </si>
  <si>
    <t>KA</t>
    <phoneticPr fontId="2"/>
  </si>
  <si>
    <t>KC</t>
    <phoneticPr fontId="2"/>
  </si>
  <si>
    <t>KJ</t>
    <phoneticPr fontId="2"/>
  </si>
  <si>
    <t>KT</t>
    <phoneticPr fontId="2"/>
  </si>
  <si>
    <t>TM</t>
    <phoneticPr fontId="2"/>
  </si>
  <si>
    <t>TS</t>
    <phoneticPr fontId="2"/>
  </si>
  <si>
    <t>$02JUL16XG</t>
  </si>
  <si>
    <t>$02AUG06XG</t>
  </si>
  <si>
    <t>$04JUL13XG</t>
  </si>
  <si>
    <t>$04OCT19XG</t>
  </si>
  <si>
    <t>$04NOV11XG</t>
  </si>
  <si>
    <t>$05JAN13XG</t>
  </si>
  <si>
    <t>$08JUN24XH</t>
  </si>
  <si>
    <t>$08SEP09XA</t>
  </si>
  <si>
    <t>$08OCT08XA</t>
  </si>
  <si>
    <t>$08NOV11XH</t>
  </si>
  <si>
    <t>$08DEC16XH</t>
  </si>
  <si>
    <t>$09APR07XH</t>
  </si>
  <si>
    <t>$09MAY21XF</t>
  </si>
  <si>
    <t>$09JUN11XF</t>
  </si>
  <si>
    <t>AM</t>
    <phoneticPr fontId="2"/>
  </si>
  <si>
    <t>AIRA    /VERAISGK</t>
  </si>
  <si>
    <t>AS</t>
    <phoneticPr fontId="2"/>
  </si>
  <si>
    <t>CHICHI10/VERAMZSW</t>
  </si>
  <si>
    <t>CM</t>
    <phoneticPr fontId="2"/>
  </si>
  <si>
    <t>CHICHI10/VERAISGK</t>
  </si>
  <si>
    <t>CS</t>
    <phoneticPr fontId="2"/>
  </si>
  <si>
    <t>VERAISGK/VERAMZSW</t>
  </si>
  <si>
    <t>MS</t>
    <phoneticPr fontId="2"/>
  </si>
  <si>
    <t>$09MAR05XF</t>
  </si>
  <si>
    <t>$09JUL16XF</t>
  </si>
  <si>
    <t>$09AUG20XF</t>
  </si>
  <si>
    <t>$09FEB03XH</t>
  </si>
  <si>
    <t>$09JUN23XH</t>
  </si>
  <si>
    <t>$09OCT14XA</t>
  </si>
  <si>
    <t>$09NOV12XF</t>
  </si>
  <si>
    <t>$09SEP02XA</t>
  </si>
  <si>
    <t>$10JAN14XF</t>
  </si>
  <si>
    <t>$09OCT20XH</t>
  </si>
  <si>
    <t>$09NOV17XH</t>
  </si>
  <si>
    <t>$09DEC15XH</t>
  </si>
  <si>
    <t>$10MAR11XF</t>
  </si>
  <si>
    <t>$10MAY26XF</t>
  </si>
  <si>
    <t>$01NOV29XF</t>
  </si>
  <si>
    <t>$10FEB02XH</t>
  </si>
  <si>
    <t>$10APR13XH</t>
  </si>
  <si>
    <t>$10MAY18XH</t>
  </si>
  <si>
    <t>$03AUG20XF</t>
  </si>
  <si>
    <t>$09AUG25XH</t>
  </si>
  <si>
    <t>$10JUN22XF</t>
  </si>
  <si>
    <t>$01OCT30XF</t>
  </si>
  <si>
    <t>$10OCT19XF</t>
  </si>
  <si>
    <t>$06JUN23XF</t>
  </si>
  <si>
    <t>$07JUN22XF</t>
  </si>
  <si>
    <t>$08JAN20XF</t>
  </si>
  <si>
    <t>$08JUN18XF</t>
  </si>
  <si>
    <t>$10MAR14XF</t>
  </si>
  <si>
    <t>$10JUL20XH</t>
  </si>
  <si>
    <t>$10OCT05XH</t>
  </si>
  <si>
    <t>$11JAN13XF</t>
  </si>
  <si>
    <t>$11JAN29XF</t>
  </si>
  <si>
    <t>$11FEB01XH</t>
  </si>
  <si>
    <t>$10NOV25XF</t>
  </si>
  <si>
    <t>$10SEP21XH</t>
  </si>
  <si>
    <t>$10NOV16XH</t>
  </si>
  <si>
    <t>$10DEC08XA</t>
  </si>
  <si>
    <t>$10DEC15XA</t>
  </si>
  <si>
    <t>$11APR12XF</t>
  </si>
  <si>
    <t>$11MAY03XH</t>
  </si>
  <si>
    <t>$11JUN23XF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</si>
</sst>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);[Red]\(0.0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0" fillId="2" borderId="0" xfId="0" applyNumberForma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14" fontId="0" fillId="0" borderId="0" xfId="0" applyNumberForma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2.xml"/><Relationship Id="rId18" Type="http://schemas.openxmlformats.org/officeDocument/2006/relationships/worksheet" Target="worksheets/sheet7.xml"/><Relationship Id="rId26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1.xml"/><Relationship Id="rId17" Type="http://schemas.openxmlformats.org/officeDocument/2006/relationships/worksheet" Target="worksheets/sheet6.xml"/><Relationship Id="rId25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5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theme" Target="theme/theme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4.xml"/><Relationship Id="rId23" Type="http://schemas.openxmlformats.org/officeDocument/2006/relationships/worksheet" Target="worksheets/sheet12.xml"/><Relationship Id="rId10" Type="http://schemas.openxmlformats.org/officeDocument/2006/relationships/chartsheet" Target="chartsheets/sheet10.xml"/><Relationship Id="rId19" Type="http://schemas.openxmlformats.org/officeDocument/2006/relationships/worksheet" Target="worksheets/sheet8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3.xml"/><Relationship Id="rId22" Type="http://schemas.openxmlformats.org/officeDocument/2006/relationships/worksheet" Target="worksheets/sheet1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800"/>
              <a:t>VERA</a:t>
            </a:r>
            <a:r>
              <a:rPr lang="ja-JP" altLang="en-US" sz="1800"/>
              <a:t>水沢</a:t>
            </a:r>
            <a:r>
              <a:rPr lang="en-US" altLang="ja-JP" sz="1800"/>
              <a:t>-VERA</a:t>
            </a:r>
            <a:r>
              <a:rPr lang="ja-JP" altLang="en-US" sz="1800"/>
              <a:t>石垣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- 2270415572.0 (mm)</a:t>
            </a:r>
            <a:endParaRPr lang="ja-JP" altLang="ja-JP" sz="1600"/>
          </a:p>
        </c:rich>
      </c:tx>
      <c:layout/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3.5045645281865836E-2"/>
                  <c:y val="-0.1024788568095653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MSbas!$F$1:$F$16</c:f>
                <c:numCache>
                  <c:formatCode>General</c:formatCode>
                  <c:ptCount val="16"/>
                  <c:pt idx="0">
                    <c:v>4.33</c:v>
                  </c:pt>
                  <c:pt idx="1">
                    <c:v>2.61</c:v>
                  </c:pt>
                  <c:pt idx="2">
                    <c:v>2.46</c:v>
                  </c:pt>
                  <c:pt idx="3">
                    <c:v>2.54</c:v>
                  </c:pt>
                  <c:pt idx="4">
                    <c:v>2.1</c:v>
                  </c:pt>
                  <c:pt idx="5">
                    <c:v>1.89</c:v>
                  </c:pt>
                  <c:pt idx="6">
                    <c:v>2.27</c:v>
                  </c:pt>
                  <c:pt idx="7">
                    <c:v>2.29</c:v>
                  </c:pt>
                  <c:pt idx="8">
                    <c:v>2.69</c:v>
                  </c:pt>
                  <c:pt idx="9">
                    <c:v>2.87</c:v>
                  </c:pt>
                  <c:pt idx="10">
                    <c:v>2.5299999999999998</c:v>
                  </c:pt>
                  <c:pt idx="11">
                    <c:v>4.68</c:v>
                  </c:pt>
                  <c:pt idx="12">
                    <c:v>5.12</c:v>
                  </c:pt>
                  <c:pt idx="13">
                    <c:v>3.3</c:v>
                  </c:pt>
                  <c:pt idx="14">
                    <c:v>3.7</c:v>
                  </c:pt>
                  <c:pt idx="15">
                    <c:v>3.53</c:v>
                  </c:pt>
                </c:numCache>
              </c:numRef>
            </c:plus>
            <c:minus>
              <c:numRef>
                <c:f>MSbas!$F$1:$F$16</c:f>
                <c:numCache>
                  <c:formatCode>General</c:formatCode>
                  <c:ptCount val="16"/>
                  <c:pt idx="0">
                    <c:v>4.33</c:v>
                  </c:pt>
                  <c:pt idx="1">
                    <c:v>2.61</c:v>
                  </c:pt>
                  <c:pt idx="2">
                    <c:v>2.46</c:v>
                  </c:pt>
                  <c:pt idx="3">
                    <c:v>2.54</c:v>
                  </c:pt>
                  <c:pt idx="4">
                    <c:v>2.1</c:v>
                  </c:pt>
                  <c:pt idx="5">
                    <c:v>1.89</c:v>
                  </c:pt>
                  <c:pt idx="6">
                    <c:v>2.27</c:v>
                  </c:pt>
                  <c:pt idx="7">
                    <c:v>2.29</c:v>
                  </c:pt>
                  <c:pt idx="8">
                    <c:v>2.69</c:v>
                  </c:pt>
                  <c:pt idx="9">
                    <c:v>2.87</c:v>
                  </c:pt>
                  <c:pt idx="10">
                    <c:v>2.5299999999999998</c:v>
                  </c:pt>
                  <c:pt idx="11">
                    <c:v>4.68</c:v>
                  </c:pt>
                  <c:pt idx="12">
                    <c:v>5.12</c:v>
                  </c:pt>
                  <c:pt idx="13">
                    <c:v>3.3</c:v>
                  </c:pt>
                  <c:pt idx="14">
                    <c:v>3.7</c:v>
                  </c:pt>
                  <c:pt idx="15">
                    <c:v>3.53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MSbas!$C$1:$C$16</c:f>
              <c:numCache>
                <c:formatCode>General</c:formatCode>
                <c:ptCount val="16"/>
                <c:pt idx="0">
                  <c:v>2006.1289099999999</c:v>
                </c:pt>
                <c:pt idx="1">
                  <c:v>2006.2247299999999</c:v>
                </c:pt>
                <c:pt idx="2">
                  <c:v>2006.3150800000001</c:v>
                </c:pt>
                <c:pt idx="3">
                  <c:v>2006.953</c:v>
                </c:pt>
                <c:pt idx="4">
                  <c:v>2007.0296599999999</c:v>
                </c:pt>
                <c:pt idx="5">
                  <c:v>2007.1063200000001</c:v>
                </c:pt>
                <c:pt idx="6">
                  <c:v>2007.2021400000001</c:v>
                </c:pt>
                <c:pt idx="7">
                  <c:v>2007.2979700000001</c:v>
                </c:pt>
                <c:pt idx="8">
                  <c:v>2007.3937900000001</c:v>
                </c:pt>
                <c:pt idx="9">
                  <c:v>2007.64293</c:v>
                </c:pt>
                <c:pt idx="10">
                  <c:v>2007.7004300000001</c:v>
                </c:pt>
                <c:pt idx="11">
                  <c:v>2007.8539000000001</c:v>
                </c:pt>
                <c:pt idx="12">
                  <c:v>2007.94958</c:v>
                </c:pt>
                <c:pt idx="13">
                  <c:v>2008.1220599999999</c:v>
                </c:pt>
                <c:pt idx="14">
                  <c:v>2008.1987200000001</c:v>
                </c:pt>
                <c:pt idx="15">
                  <c:v>2008.2945400000001</c:v>
                </c:pt>
              </c:numCache>
            </c:numRef>
          </c:xVal>
          <c:yVal>
            <c:numRef>
              <c:f>MSbas!$K$1:$K$16</c:f>
              <c:numCache>
                <c:formatCode>0.0_ </c:formatCode>
                <c:ptCount val="16"/>
                <c:pt idx="0">
                  <c:v>7.8600001335144043</c:v>
                </c:pt>
                <c:pt idx="1">
                  <c:v>31.130000114440918</c:v>
                </c:pt>
                <c:pt idx="2">
                  <c:v>35.800000190734863</c:v>
                </c:pt>
                <c:pt idx="3">
                  <c:v>23.400000095367432</c:v>
                </c:pt>
                <c:pt idx="4">
                  <c:v>28.289999961853027</c:v>
                </c:pt>
                <c:pt idx="5">
                  <c:v>33.730000019073486</c:v>
                </c:pt>
                <c:pt idx="6">
                  <c:v>40.980000019073486</c:v>
                </c:pt>
                <c:pt idx="7">
                  <c:v>29.880000114440918</c:v>
                </c:pt>
                <c:pt idx="8">
                  <c:v>34.78000020980835</c:v>
                </c:pt>
                <c:pt idx="9">
                  <c:v>39.739999771118164</c:v>
                </c:pt>
                <c:pt idx="10">
                  <c:v>34.699999809265137</c:v>
                </c:pt>
                <c:pt idx="11">
                  <c:v>34.320000171661377</c:v>
                </c:pt>
                <c:pt idx="12">
                  <c:v>38.159999847412109</c:v>
                </c:pt>
                <c:pt idx="13">
                  <c:v>33.320000171661377</c:v>
                </c:pt>
                <c:pt idx="14">
                  <c:v>40.619999885559082</c:v>
                </c:pt>
                <c:pt idx="15">
                  <c:v>42.269999980926514</c:v>
                </c:pt>
              </c:numCache>
            </c:numRef>
          </c:yVal>
        </c:ser>
        <c:ser>
          <c:idx val="1"/>
          <c:order val="1"/>
          <c:tx>
            <c:v>gsi2008aes2-1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3.2173566661755727E-2"/>
                  <c:y val="0.12374965755543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MSbas!$F$17:$F$100</c:f>
                <c:numCache>
                  <c:formatCode>General</c:formatCode>
                  <c:ptCount val="84"/>
                  <c:pt idx="0">
                    <c:v>2.72</c:v>
                  </c:pt>
                  <c:pt idx="1">
                    <c:v>2.2000000000000002</c:v>
                  </c:pt>
                  <c:pt idx="2">
                    <c:v>3.06</c:v>
                  </c:pt>
                  <c:pt idx="3">
                    <c:v>2.66</c:v>
                  </c:pt>
                  <c:pt idx="4">
                    <c:v>3.06</c:v>
                  </c:pt>
                  <c:pt idx="5">
                    <c:v>3</c:v>
                  </c:pt>
                  <c:pt idx="6">
                    <c:v>4.0199999999999996</c:v>
                  </c:pt>
                  <c:pt idx="7">
                    <c:v>3.62</c:v>
                  </c:pt>
                  <c:pt idx="8">
                    <c:v>3.3</c:v>
                  </c:pt>
                  <c:pt idx="9">
                    <c:v>3.46</c:v>
                  </c:pt>
                  <c:pt idx="10">
                    <c:v>2.77</c:v>
                  </c:pt>
                  <c:pt idx="11">
                    <c:v>2.4300000000000002</c:v>
                  </c:pt>
                  <c:pt idx="12">
                    <c:v>7.04</c:v>
                  </c:pt>
                </c:numCache>
              </c:numRef>
            </c:plus>
            <c:minus>
              <c:numRef>
                <c:f>MSbas!$F$17:$F$100</c:f>
                <c:numCache>
                  <c:formatCode>General</c:formatCode>
                  <c:ptCount val="84"/>
                  <c:pt idx="0">
                    <c:v>2.72</c:v>
                  </c:pt>
                  <c:pt idx="1">
                    <c:v>2.2000000000000002</c:v>
                  </c:pt>
                  <c:pt idx="2">
                    <c:v>3.06</c:v>
                  </c:pt>
                  <c:pt idx="3">
                    <c:v>2.66</c:v>
                  </c:pt>
                  <c:pt idx="4">
                    <c:v>3.06</c:v>
                  </c:pt>
                  <c:pt idx="5">
                    <c:v>3</c:v>
                  </c:pt>
                  <c:pt idx="6">
                    <c:v>4.0199999999999996</c:v>
                  </c:pt>
                  <c:pt idx="7">
                    <c:v>3.62</c:v>
                  </c:pt>
                  <c:pt idx="8">
                    <c:v>3.3</c:v>
                  </c:pt>
                  <c:pt idx="9">
                    <c:v>3.46</c:v>
                  </c:pt>
                  <c:pt idx="10">
                    <c:v>2.77</c:v>
                  </c:pt>
                  <c:pt idx="11">
                    <c:v>2.4300000000000002</c:v>
                  </c:pt>
                  <c:pt idx="12">
                    <c:v>7.04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MSbas!$C$17:$C$100</c:f>
              <c:numCache>
                <c:formatCode>General</c:formatCode>
                <c:ptCount val="84"/>
                <c:pt idx="0">
                  <c:v>2008.56285</c:v>
                </c:pt>
                <c:pt idx="1">
                  <c:v>2008.86949</c:v>
                </c:pt>
                <c:pt idx="2">
                  <c:v>2009.0447200000001</c:v>
                </c:pt>
                <c:pt idx="3">
                  <c:v>2009.1761300000001</c:v>
                </c:pt>
                <c:pt idx="4">
                  <c:v>2009.3869400000001</c:v>
                </c:pt>
                <c:pt idx="5">
                  <c:v>2009.8048699999999</c:v>
                </c:pt>
                <c:pt idx="6">
                  <c:v>2010.03856</c:v>
                </c:pt>
                <c:pt idx="7">
                  <c:v>2010.0923399999999</c:v>
                </c:pt>
                <c:pt idx="8">
                  <c:v>2010.2839899999999</c:v>
                </c:pt>
                <c:pt idx="9">
                  <c:v>2010.3798200000001</c:v>
                </c:pt>
                <c:pt idx="10">
                  <c:v>2010.8781100000001</c:v>
                </c:pt>
                <c:pt idx="11">
                  <c:v>2011.03513</c:v>
                </c:pt>
                <c:pt idx="12">
                  <c:v>2011.0889199999999</c:v>
                </c:pt>
              </c:numCache>
            </c:numRef>
          </c:xVal>
          <c:yVal>
            <c:numRef>
              <c:f>MSbas!$K$17:$K$100</c:f>
              <c:numCache>
                <c:formatCode>0.0_ </c:formatCode>
                <c:ptCount val="84"/>
                <c:pt idx="0">
                  <c:v>-32.380000114440918</c:v>
                </c:pt>
                <c:pt idx="1">
                  <c:v>-33.329999923706055</c:v>
                </c:pt>
                <c:pt idx="2">
                  <c:v>-28.510000228881836</c:v>
                </c:pt>
                <c:pt idx="3">
                  <c:v>-38.760000228881836</c:v>
                </c:pt>
                <c:pt idx="4">
                  <c:v>-22.380000114440918</c:v>
                </c:pt>
                <c:pt idx="5">
                  <c:v>-12.329999923706055</c:v>
                </c:pt>
                <c:pt idx="6">
                  <c:v>-20.949999809265137</c:v>
                </c:pt>
                <c:pt idx="7">
                  <c:v>-30.659999847412109</c:v>
                </c:pt>
                <c:pt idx="8">
                  <c:v>-25.460000038146973</c:v>
                </c:pt>
                <c:pt idx="9">
                  <c:v>-13.260000228881836</c:v>
                </c:pt>
                <c:pt idx="10">
                  <c:v>-2.7800002098083496</c:v>
                </c:pt>
                <c:pt idx="11">
                  <c:v>-21.920000076293945</c:v>
                </c:pt>
                <c:pt idx="12">
                  <c:v>50.039999961853027</c:v>
                </c:pt>
              </c:numCache>
            </c:numRef>
          </c:yVal>
        </c:ser>
        <c:ser>
          <c:idx val="2"/>
          <c:order val="2"/>
          <c:tx>
            <c:v>地震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MSbas!$P$1:$P$2</c:f>
              <c:numCache>
                <c:formatCode>General</c:formatCode>
                <c:ptCount val="2"/>
                <c:pt idx="0">
                  <c:v>2008.4520547945206</c:v>
                </c:pt>
                <c:pt idx="1">
                  <c:v>2008.4520547945206</c:v>
                </c:pt>
              </c:numCache>
            </c:numRef>
          </c:xVal>
          <c:yVal>
            <c:numRef>
              <c:f>MSbas!$Q$1:$Q$2</c:f>
              <c:numCache>
                <c:formatCode>General</c:formatCode>
                <c:ptCount val="2"/>
                <c:pt idx="0">
                  <c:v>400</c:v>
                </c:pt>
                <c:pt idx="1">
                  <c:v>-400</c:v>
                </c:pt>
              </c:numCache>
            </c:numRef>
          </c:yVal>
        </c:ser>
        <c:axId val="61960576"/>
        <c:axId val="61962496"/>
      </c:scatterChart>
      <c:valAx>
        <c:axId val="6196057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962496"/>
        <c:crossesAt val="-800"/>
        <c:crossBetween val="midCat"/>
        <c:majorUnit val="2"/>
      </c:valAx>
      <c:valAx>
        <c:axId val="61962496"/>
        <c:scaling>
          <c:orientation val="minMax"/>
          <c:max val="400"/>
          <c:min val="-4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960576"/>
        <c:crosses val="autoZero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つくば</a:t>
            </a:r>
            <a:r>
              <a:rPr lang="en-US" altLang="ja-JP" sz="1800"/>
              <a:t>-</a:t>
            </a:r>
            <a:r>
              <a:rPr lang="ja-JP" altLang="en-US" sz="1800"/>
              <a:t>父島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1600" b="0" i="0" baseline="0"/>
              <a:t>基線長</a:t>
            </a:r>
            <a:r>
              <a:rPr lang="en-US" altLang="ja-JP" sz="1600" b="0" i="0" u="none" strike="noStrike" baseline="0"/>
              <a:t>-1020488227.4 </a:t>
            </a:r>
            <a:r>
              <a:rPr lang="en-US" altLang="ja-JP" sz="1600" b="0" i="0" baseline="0"/>
              <a:t>(mm)</a:t>
            </a:r>
            <a:endParaRPr lang="en-US" altLang="en-US"/>
          </a:p>
        </c:rich>
      </c:tx>
      <c:layout>
        <c:manualLayout>
          <c:xMode val="edge"/>
          <c:yMode val="edge"/>
          <c:x val="0.36659736659736658"/>
          <c:y val="6.734006734006738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673596673596707E-2"/>
          <c:y val="0.11616161616161623"/>
          <c:w val="0.85862785862785929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9.9447127321143053E-2"/>
                  <c:y val="2.7171098562174434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TCbas!$F$1:$F$118</c:f>
                <c:numCache>
                  <c:formatCode>General</c:formatCode>
                  <c:ptCount val="118"/>
                  <c:pt idx="0">
                    <c:v>1.54</c:v>
                  </c:pt>
                  <c:pt idx="1">
                    <c:v>2.94</c:v>
                  </c:pt>
                  <c:pt idx="2">
                    <c:v>2.86</c:v>
                  </c:pt>
                  <c:pt idx="3">
                    <c:v>3.99</c:v>
                  </c:pt>
                  <c:pt idx="4">
                    <c:v>2.48</c:v>
                  </c:pt>
                  <c:pt idx="5">
                    <c:v>4.18</c:v>
                  </c:pt>
                  <c:pt idx="6">
                    <c:v>3.62</c:v>
                  </c:pt>
                  <c:pt idx="7">
                    <c:v>2.74</c:v>
                  </c:pt>
                  <c:pt idx="8">
                    <c:v>6</c:v>
                  </c:pt>
                  <c:pt idx="9">
                    <c:v>2.66</c:v>
                  </c:pt>
                  <c:pt idx="10">
                    <c:v>2.79</c:v>
                  </c:pt>
                  <c:pt idx="11">
                    <c:v>5.08</c:v>
                  </c:pt>
                  <c:pt idx="12">
                    <c:v>3.68</c:v>
                  </c:pt>
                  <c:pt idx="13">
                    <c:v>2.94</c:v>
                  </c:pt>
                  <c:pt idx="14">
                    <c:v>5.43</c:v>
                  </c:pt>
                  <c:pt idx="15">
                    <c:v>3.04</c:v>
                  </c:pt>
                  <c:pt idx="16">
                    <c:v>2.37</c:v>
                  </c:pt>
                  <c:pt idx="17">
                    <c:v>2.2799999999999998</c:v>
                  </c:pt>
                  <c:pt idx="18">
                    <c:v>1.77</c:v>
                  </c:pt>
                  <c:pt idx="19">
                    <c:v>2.0499999999999998</c:v>
                  </c:pt>
                  <c:pt idx="20">
                    <c:v>1.66</c:v>
                  </c:pt>
                  <c:pt idx="21">
                    <c:v>2.91</c:v>
                  </c:pt>
                  <c:pt idx="22">
                    <c:v>2.52</c:v>
                  </c:pt>
                  <c:pt idx="23">
                    <c:v>2.14</c:v>
                  </c:pt>
                  <c:pt idx="24">
                    <c:v>2.54</c:v>
                  </c:pt>
                  <c:pt idx="25">
                    <c:v>2.34</c:v>
                  </c:pt>
                  <c:pt idx="26">
                    <c:v>1.76</c:v>
                  </c:pt>
                  <c:pt idx="27">
                    <c:v>2.02</c:v>
                  </c:pt>
                  <c:pt idx="28">
                    <c:v>2.0099999999999998</c:v>
                  </c:pt>
                  <c:pt idx="29">
                    <c:v>1.55</c:v>
                  </c:pt>
                  <c:pt idx="30">
                    <c:v>2.71</c:v>
                  </c:pt>
                  <c:pt idx="31">
                    <c:v>3.6</c:v>
                  </c:pt>
                  <c:pt idx="32">
                    <c:v>3.1</c:v>
                  </c:pt>
                  <c:pt idx="33">
                    <c:v>3.28</c:v>
                  </c:pt>
                  <c:pt idx="34">
                    <c:v>2.79</c:v>
                  </c:pt>
                  <c:pt idx="35">
                    <c:v>2.14</c:v>
                  </c:pt>
                  <c:pt idx="36">
                    <c:v>1.83</c:v>
                  </c:pt>
                  <c:pt idx="37">
                    <c:v>1.7</c:v>
                  </c:pt>
                  <c:pt idx="38">
                    <c:v>2</c:v>
                  </c:pt>
                  <c:pt idx="39">
                    <c:v>3.17</c:v>
                  </c:pt>
                  <c:pt idx="40">
                    <c:v>2.25</c:v>
                  </c:pt>
                  <c:pt idx="41">
                    <c:v>2.36</c:v>
                  </c:pt>
                  <c:pt idx="42">
                    <c:v>2.19</c:v>
                  </c:pt>
                  <c:pt idx="43">
                    <c:v>2.0499999999999998</c:v>
                  </c:pt>
                  <c:pt idx="44">
                    <c:v>2.2799999999999998</c:v>
                  </c:pt>
                  <c:pt idx="45">
                    <c:v>1.75</c:v>
                  </c:pt>
                  <c:pt idx="46">
                    <c:v>2.27</c:v>
                  </c:pt>
                  <c:pt idx="47">
                    <c:v>1.37</c:v>
                  </c:pt>
                  <c:pt idx="48">
                    <c:v>1.24</c:v>
                  </c:pt>
                  <c:pt idx="49">
                    <c:v>1.35</c:v>
                  </c:pt>
                  <c:pt idx="50">
                    <c:v>1.45</c:v>
                  </c:pt>
                  <c:pt idx="51">
                    <c:v>2.0099999999999998</c:v>
                  </c:pt>
                  <c:pt idx="52">
                    <c:v>1.87</c:v>
                  </c:pt>
                  <c:pt idx="53">
                    <c:v>1.67</c:v>
                  </c:pt>
                  <c:pt idx="54">
                    <c:v>2.6</c:v>
                  </c:pt>
                  <c:pt idx="55">
                    <c:v>2.2999999999999998</c:v>
                  </c:pt>
                  <c:pt idx="56">
                    <c:v>2.04</c:v>
                  </c:pt>
                  <c:pt idx="57">
                    <c:v>1.83</c:v>
                  </c:pt>
                  <c:pt idx="58">
                    <c:v>1.69</c:v>
                  </c:pt>
                  <c:pt idx="59">
                    <c:v>1.07</c:v>
                  </c:pt>
                  <c:pt idx="60">
                    <c:v>1.05</c:v>
                  </c:pt>
                  <c:pt idx="61">
                    <c:v>1.31</c:v>
                  </c:pt>
                  <c:pt idx="62">
                    <c:v>1.32</c:v>
                  </c:pt>
                  <c:pt idx="63">
                    <c:v>1.71</c:v>
                  </c:pt>
                  <c:pt idx="64">
                    <c:v>1.82</c:v>
                  </c:pt>
                  <c:pt idx="65">
                    <c:v>1.76</c:v>
                  </c:pt>
                  <c:pt idx="66">
                    <c:v>1.43</c:v>
                  </c:pt>
                  <c:pt idx="67">
                    <c:v>2.06</c:v>
                  </c:pt>
                  <c:pt idx="68">
                    <c:v>1.59</c:v>
                  </c:pt>
                  <c:pt idx="69">
                    <c:v>2.37</c:v>
                  </c:pt>
                  <c:pt idx="70">
                    <c:v>1.99</c:v>
                  </c:pt>
                  <c:pt idx="71">
                    <c:v>1.32</c:v>
                  </c:pt>
                  <c:pt idx="72">
                    <c:v>1.48</c:v>
                  </c:pt>
                  <c:pt idx="73">
                    <c:v>1.46</c:v>
                  </c:pt>
                  <c:pt idx="74">
                    <c:v>1.74</c:v>
                  </c:pt>
                  <c:pt idx="75">
                    <c:v>2.0699999999999998</c:v>
                  </c:pt>
                  <c:pt idx="76">
                    <c:v>2.3199999999999998</c:v>
                  </c:pt>
                  <c:pt idx="77">
                    <c:v>1.87</c:v>
                  </c:pt>
                  <c:pt idx="78">
                    <c:v>2</c:v>
                  </c:pt>
                  <c:pt idx="79">
                    <c:v>2.72</c:v>
                  </c:pt>
                  <c:pt idx="80">
                    <c:v>1.76</c:v>
                  </c:pt>
                  <c:pt idx="81">
                    <c:v>3.69</c:v>
                  </c:pt>
                  <c:pt idx="82">
                    <c:v>2.38</c:v>
                  </c:pt>
                  <c:pt idx="83">
                    <c:v>3.14</c:v>
                  </c:pt>
                  <c:pt idx="84">
                    <c:v>4.99</c:v>
                  </c:pt>
                  <c:pt idx="85">
                    <c:v>1.25</c:v>
                  </c:pt>
                  <c:pt idx="86">
                    <c:v>6.72</c:v>
                  </c:pt>
                  <c:pt idx="87">
                    <c:v>1.94</c:v>
                  </c:pt>
                  <c:pt idx="88">
                    <c:v>7.92</c:v>
                  </c:pt>
                  <c:pt idx="89">
                    <c:v>1.74</c:v>
                  </c:pt>
                  <c:pt idx="90">
                    <c:v>3.51</c:v>
                  </c:pt>
                  <c:pt idx="91">
                    <c:v>2.5099999999999998</c:v>
                  </c:pt>
                  <c:pt idx="92">
                    <c:v>2.48</c:v>
                  </c:pt>
                  <c:pt idx="93">
                    <c:v>5.59</c:v>
                  </c:pt>
                  <c:pt idx="94">
                    <c:v>2.27</c:v>
                  </c:pt>
                  <c:pt idx="95">
                    <c:v>2.4500000000000002</c:v>
                  </c:pt>
                  <c:pt idx="96">
                    <c:v>2.11</c:v>
                  </c:pt>
                  <c:pt idx="97">
                    <c:v>1.95</c:v>
                  </c:pt>
                  <c:pt idx="98">
                    <c:v>1.87</c:v>
                  </c:pt>
                  <c:pt idx="99">
                    <c:v>1.7</c:v>
                  </c:pt>
                  <c:pt idx="100">
                    <c:v>2.21</c:v>
                  </c:pt>
                  <c:pt idx="101">
                    <c:v>2</c:v>
                  </c:pt>
                  <c:pt idx="102">
                    <c:v>1.73</c:v>
                  </c:pt>
                  <c:pt idx="103">
                    <c:v>1.67</c:v>
                  </c:pt>
                  <c:pt idx="104">
                    <c:v>1.79</c:v>
                  </c:pt>
                  <c:pt idx="105">
                    <c:v>1.7</c:v>
                  </c:pt>
                  <c:pt idx="106">
                    <c:v>1.49</c:v>
                  </c:pt>
                  <c:pt idx="107">
                    <c:v>1.63</c:v>
                  </c:pt>
                  <c:pt idx="108">
                    <c:v>1.99</c:v>
                  </c:pt>
                  <c:pt idx="109">
                    <c:v>2.48</c:v>
                  </c:pt>
                  <c:pt idx="110">
                    <c:v>2.06</c:v>
                  </c:pt>
                  <c:pt idx="111">
                    <c:v>2.75</c:v>
                  </c:pt>
                  <c:pt idx="112">
                    <c:v>1.9</c:v>
                  </c:pt>
                  <c:pt idx="113">
                    <c:v>3.52</c:v>
                  </c:pt>
                  <c:pt idx="114">
                    <c:v>2.4500000000000002</c:v>
                  </c:pt>
                  <c:pt idx="115">
                    <c:v>1.54</c:v>
                  </c:pt>
                  <c:pt idx="116">
                    <c:v>2.4300000000000002</c:v>
                  </c:pt>
                  <c:pt idx="117">
                    <c:v>3.13</c:v>
                  </c:pt>
                </c:numCache>
              </c:numRef>
            </c:plus>
            <c:minus>
              <c:numRef>
                <c:f>TCbas!$F$1:$F$118</c:f>
                <c:numCache>
                  <c:formatCode>General</c:formatCode>
                  <c:ptCount val="118"/>
                  <c:pt idx="0">
                    <c:v>1.54</c:v>
                  </c:pt>
                  <c:pt idx="1">
                    <c:v>2.94</c:v>
                  </c:pt>
                  <c:pt idx="2">
                    <c:v>2.86</c:v>
                  </c:pt>
                  <c:pt idx="3">
                    <c:v>3.99</c:v>
                  </c:pt>
                  <c:pt idx="4">
                    <c:v>2.48</c:v>
                  </c:pt>
                  <c:pt idx="5">
                    <c:v>4.18</c:v>
                  </c:pt>
                  <c:pt idx="6">
                    <c:v>3.62</c:v>
                  </c:pt>
                  <c:pt idx="7">
                    <c:v>2.74</c:v>
                  </c:pt>
                  <c:pt idx="8">
                    <c:v>6</c:v>
                  </c:pt>
                  <c:pt idx="9">
                    <c:v>2.66</c:v>
                  </c:pt>
                  <c:pt idx="10">
                    <c:v>2.79</c:v>
                  </c:pt>
                  <c:pt idx="11">
                    <c:v>5.08</c:v>
                  </c:pt>
                  <c:pt idx="12">
                    <c:v>3.68</c:v>
                  </c:pt>
                  <c:pt idx="13">
                    <c:v>2.94</c:v>
                  </c:pt>
                  <c:pt idx="14">
                    <c:v>5.43</c:v>
                  </c:pt>
                  <c:pt idx="15">
                    <c:v>3.04</c:v>
                  </c:pt>
                  <c:pt idx="16">
                    <c:v>2.37</c:v>
                  </c:pt>
                  <c:pt idx="17">
                    <c:v>2.2799999999999998</c:v>
                  </c:pt>
                  <c:pt idx="18">
                    <c:v>1.77</c:v>
                  </c:pt>
                  <c:pt idx="19">
                    <c:v>2.0499999999999998</c:v>
                  </c:pt>
                  <c:pt idx="20">
                    <c:v>1.66</c:v>
                  </c:pt>
                  <c:pt idx="21">
                    <c:v>2.91</c:v>
                  </c:pt>
                  <c:pt idx="22">
                    <c:v>2.52</c:v>
                  </c:pt>
                  <c:pt idx="23">
                    <c:v>2.14</c:v>
                  </c:pt>
                  <c:pt idx="24">
                    <c:v>2.54</c:v>
                  </c:pt>
                  <c:pt idx="25">
                    <c:v>2.34</c:v>
                  </c:pt>
                  <c:pt idx="26">
                    <c:v>1.76</c:v>
                  </c:pt>
                  <c:pt idx="27">
                    <c:v>2.02</c:v>
                  </c:pt>
                  <c:pt idx="28">
                    <c:v>2.0099999999999998</c:v>
                  </c:pt>
                  <c:pt idx="29">
                    <c:v>1.55</c:v>
                  </c:pt>
                  <c:pt idx="30">
                    <c:v>2.71</c:v>
                  </c:pt>
                  <c:pt idx="31">
                    <c:v>3.6</c:v>
                  </c:pt>
                  <c:pt idx="32">
                    <c:v>3.1</c:v>
                  </c:pt>
                  <c:pt idx="33">
                    <c:v>3.28</c:v>
                  </c:pt>
                  <c:pt idx="34">
                    <c:v>2.79</c:v>
                  </c:pt>
                  <c:pt idx="35">
                    <c:v>2.14</c:v>
                  </c:pt>
                  <c:pt idx="36">
                    <c:v>1.83</c:v>
                  </c:pt>
                  <c:pt idx="37">
                    <c:v>1.7</c:v>
                  </c:pt>
                  <c:pt idx="38">
                    <c:v>2</c:v>
                  </c:pt>
                  <c:pt idx="39">
                    <c:v>3.17</c:v>
                  </c:pt>
                  <c:pt idx="40">
                    <c:v>2.25</c:v>
                  </c:pt>
                  <c:pt idx="41">
                    <c:v>2.36</c:v>
                  </c:pt>
                  <c:pt idx="42">
                    <c:v>2.19</c:v>
                  </c:pt>
                  <c:pt idx="43">
                    <c:v>2.0499999999999998</c:v>
                  </c:pt>
                  <c:pt idx="44">
                    <c:v>2.2799999999999998</c:v>
                  </c:pt>
                  <c:pt idx="45">
                    <c:v>1.75</c:v>
                  </c:pt>
                  <c:pt idx="46">
                    <c:v>2.27</c:v>
                  </c:pt>
                  <c:pt idx="47">
                    <c:v>1.37</c:v>
                  </c:pt>
                  <c:pt idx="48">
                    <c:v>1.24</c:v>
                  </c:pt>
                  <c:pt idx="49">
                    <c:v>1.35</c:v>
                  </c:pt>
                  <c:pt idx="50">
                    <c:v>1.45</c:v>
                  </c:pt>
                  <c:pt idx="51">
                    <c:v>2.0099999999999998</c:v>
                  </c:pt>
                  <c:pt idx="52">
                    <c:v>1.87</c:v>
                  </c:pt>
                  <c:pt idx="53">
                    <c:v>1.67</c:v>
                  </c:pt>
                  <c:pt idx="54">
                    <c:v>2.6</c:v>
                  </c:pt>
                  <c:pt idx="55">
                    <c:v>2.2999999999999998</c:v>
                  </c:pt>
                  <c:pt idx="56">
                    <c:v>2.04</c:v>
                  </c:pt>
                  <c:pt idx="57">
                    <c:v>1.83</c:v>
                  </c:pt>
                  <c:pt idx="58">
                    <c:v>1.69</c:v>
                  </c:pt>
                  <c:pt idx="59">
                    <c:v>1.07</c:v>
                  </c:pt>
                  <c:pt idx="60">
                    <c:v>1.05</c:v>
                  </c:pt>
                  <c:pt idx="61">
                    <c:v>1.31</c:v>
                  </c:pt>
                  <c:pt idx="62">
                    <c:v>1.32</c:v>
                  </c:pt>
                  <c:pt idx="63">
                    <c:v>1.71</c:v>
                  </c:pt>
                  <c:pt idx="64">
                    <c:v>1.82</c:v>
                  </c:pt>
                  <c:pt idx="65">
                    <c:v>1.76</c:v>
                  </c:pt>
                  <c:pt idx="66">
                    <c:v>1.43</c:v>
                  </c:pt>
                  <c:pt idx="67">
                    <c:v>2.06</c:v>
                  </c:pt>
                  <c:pt idx="68">
                    <c:v>1.59</c:v>
                  </c:pt>
                  <c:pt idx="69">
                    <c:v>2.37</c:v>
                  </c:pt>
                  <c:pt idx="70">
                    <c:v>1.99</c:v>
                  </c:pt>
                  <c:pt idx="71">
                    <c:v>1.32</c:v>
                  </c:pt>
                  <c:pt idx="72">
                    <c:v>1.48</c:v>
                  </c:pt>
                  <c:pt idx="73">
                    <c:v>1.46</c:v>
                  </c:pt>
                  <c:pt idx="74">
                    <c:v>1.74</c:v>
                  </c:pt>
                  <c:pt idx="75">
                    <c:v>2.0699999999999998</c:v>
                  </c:pt>
                  <c:pt idx="76">
                    <c:v>2.3199999999999998</c:v>
                  </c:pt>
                  <c:pt idx="77">
                    <c:v>1.87</c:v>
                  </c:pt>
                  <c:pt idx="78">
                    <c:v>2</c:v>
                  </c:pt>
                  <c:pt idx="79">
                    <c:v>2.72</c:v>
                  </c:pt>
                  <c:pt idx="80">
                    <c:v>1.76</c:v>
                  </c:pt>
                  <c:pt idx="81">
                    <c:v>3.69</c:v>
                  </c:pt>
                  <c:pt idx="82">
                    <c:v>2.38</c:v>
                  </c:pt>
                  <c:pt idx="83">
                    <c:v>3.14</c:v>
                  </c:pt>
                  <c:pt idx="84">
                    <c:v>4.99</c:v>
                  </c:pt>
                  <c:pt idx="85">
                    <c:v>1.25</c:v>
                  </c:pt>
                  <c:pt idx="86">
                    <c:v>6.72</c:v>
                  </c:pt>
                  <c:pt idx="87">
                    <c:v>1.94</c:v>
                  </c:pt>
                  <c:pt idx="88">
                    <c:v>7.92</c:v>
                  </c:pt>
                  <c:pt idx="89">
                    <c:v>1.74</c:v>
                  </c:pt>
                  <c:pt idx="90">
                    <c:v>3.51</c:v>
                  </c:pt>
                  <c:pt idx="91">
                    <c:v>2.5099999999999998</c:v>
                  </c:pt>
                  <c:pt idx="92">
                    <c:v>2.48</c:v>
                  </c:pt>
                  <c:pt idx="93">
                    <c:v>5.59</c:v>
                  </c:pt>
                  <c:pt idx="94">
                    <c:v>2.27</c:v>
                  </c:pt>
                  <c:pt idx="95">
                    <c:v>2.4500000000000002</c:v>
                  </c:pt>
                  <c:pt idx="96">
                    <c:v>2.11</c:v>
                  </c:pt>
                  <c:pt idx="97">
                    <c:v>1.95</c:v>
                  </c:pt>
                  <c:pt idx="98">
                    <c:v>1.87</c:v>
                  </c:pt>
                  <c:pt idx="99">
                    <c:v>1.7</c:v>
                  </c:pt>
                  <c:pt idx="100">
                    <c:v>2.21</c:v>
                  </c:pt>
                  <c:pt idx="101">
                    <c:v>2</c:v>
                  </c:pt>
                  <c:pt idx="102">
                    <c:v>1.73</c:v>
                  </c:pt>
                  <c:pt idx="103">
                    <c:v>1.67</c:v>
                  </c:pt>
                  <c:pt idx="104">
                    <c:v>1.79</c:v>
                  </c:pt>
                  <c:pt idx="105">
                    <c:v>1.7</c:v>
                  </c:pt>
                  <c:pt idx="106">
                    <c:v>1.49</c:v>
                  </c:pt>
                  <c:pt idx="107">
                    <c:v>1.63</c:v>
                  </c:pt>
                  <c:pt idx="108">
                    <c:v>1.99</c:v>
                  </c:pt>
                  <c:pt idx="109">
                    <c:v>2.48</c:v>
                  </c:pt>
                  <c:pt idx="110">
                    <c:v>2.06</c:v>
                  </c:pt>
                  <c:pt idx="111">
                    <c:v>2.75</c:v>
                  </c:pt>
                  <c:pt idx="112">
                    <c:v>1.9</c:v>
                  </c:pt>
                  <c:pt idx="113">
                    <c:v>3.52</c:v>
                  </c:pt>
                  <c:pt idx="114">
                    <c:v>2.4500000000000002</c:v>
                  </c:pt>
                  <c:pt idx="115">
                    <c:v>1.54</c:v>
                  </c:pt>
                  <c:pt idx="116">
                    <c:v>2.4300000000000002</c:v>
                  </c:pt>
                  <c:pt idx="117">
                    <c:v>3.13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TCbas!$C$1:$C$118</c:f>
              <c:numCache>
                <c:formatCode>General</c:formatCode>
                <c:ptCount val="118"/>
                <c:pt idx="0">
                  <c:v>1998.48243</c:v>
                </c:pt>
                <c:pt idx="1">
                  <c:v>1998.85752</c:v>
                </c:pt>
                <c:pt idx="2">
                  <c:v>1999.4374800000001</c:v>
                </c:pt>
                <c:pt idx="3">
                  <c:v>1999.87327</c:v>
                </c:pt>
                <c:pt idx="4">
                  <c:v>2000.16074</c:v>
                </c:pt>
                <c:pt idx="5">
                  <c:v>2000.47011</c:v>
                </c:pt>
                <c:pt idx="6">
                  <c:v>2000.6864</c:v>
                </c:pt>
                <c:pt idx="7">
                  <c:v>2000.8698400000001</c:v>
                </c:pt>
                <c:pt idx="8">
                  <c:v>2001.1436200000001</c:v>
                </c:pt>
                <c:pt idx="9">
                  <c:v>2001.453</c:v>
                </c:pt>
                <c:pt idx="10">
                  <c:v>2001.7787900000001</c:v>
                </c:pt>
                <c:pt idx="11">
                  <c:v>2001.9129700000001</c:v>
                </c:pt>
                <c:pt idx="12">
                  <c:v>2002.1429499999999</c:v>
                </c:pt>
                <c:pt idx="13">
                  <c:v>2002.4030399999999</c:v>
                </c:pt>
                <c:pt idx="14">
                  <c:v>2002.5398700000001</c:v>
                </c:pt>
                <c:pt idx="15">
                  <c:v>2002.5974200000001</c:v>
                </c:pt>
                <c:pt idx="16">
                  <c:v>2002.9422</c:v>
                </c:pt>
                <c:pt idx="17">
                  <c:v>2003.07347</c:v>
                </c:pt>
                <c:pt idx="18">
                  <c:v>2003.1200100000001</c:v>
                </c:pt>
                <c:pt idx="19">
                  <c:v>2003.27333</c:v>
                </c:pt>
                <c:pt idx="20">
                  <c:v>2003.3855900000001</c:v>
                </c:pt>
                <c:pt idx="21">
                  <c:v>2003.4595099999999</c:v>
                </c:pt>
                <c:pt idx="22">
                  <c:v>2003.5389</c:v>
                </c:pt>
                <c:pt idx="23">
                  <c:v>2003.63472</c:v>
                </c:pt>
                <c:pt idx="24">
                  <c:v>2003.7524599999999</c:v>
                </c:pt>
                <c:pt idx="25">
                  <c:v>2003.8647000000001</c:v>
                </c:pt>
                <c:pt idx="26">
                  <c:v>2004.0213900000001</c:v>
                </c:pt>
                <c:pt idx="27">
                  <c:v>2004.0946899999999</c:v>
                </c:pt>
                <c:pt idx="28">
                  <c:v>2004.1686099999999</c:v>
                </c:pt>
                <c:pt idx="29">
                  <c:v>2004.2644299999999</c:v>
                </c:pt>
                <c:pt idx="30">
                  <c:v>2004.4423899999999</c:v>
                </c:pt>
                <c:pt idx="31">
                  <c:v>2004.6477299999999</c:v>
                </c:pt>
                <c:pt idx="32">
                  <c:v>2004.7052200000001</c:v>
                </c:pt>
                <c:pt idx="33">
                  <c:v>2004.80105</c:v>
                </c:pt>
                <c:pt idx="34">
                  <c:v>2004.86402</c:v>
                </c:pt>
                <c:pt idx="35">
                  <c:v>2004.95984</c:v>
                </c:pt>
                <c:pt idx="36">
                  <c:v>2005.0364999999999</c:v>
                </c:pt>
                <c:pt idx="37">
                  <c:v>2005.14876</c:v>
                </c:pt>
                <c:pt idx="38">
                  <c:v>2005.28565</c:v>
                </c:pt>
                <c:pt idx="39">
                  <c:v>2005.4006400000001</c:v>
                </c:pt>
                <c:pt idx="40">
                  <c:v>2005.45813</c:v>
                </c:pt>
                <c:pt idx="41">
                  <c:v>2005.5347999999999</c:v>
                </c:pt>
                <c:pt idx="42">
                  <c:v>2005.62788</c:v>
                </c:pt>
                <c:pt idx="43">
                  <c:v>2005.6881100000001</c:v>
                </c:pt>
                <c:pt idx="44">
                  <c:v>2005.7839300000001</c:v>
                </c:pt>
                <c:pt idx="45">
                  <c:v>2005.8606</c:v>
                </c:pt>
                <c:pt idx="46">
                  <c:v>2005.9509399999999</c:v>
                </c:pt>
                <c:pt idx="47">
                  <c:v>2006.0330799999999</c:v>
                </c:pt>
                <c:pt idx="48">
                  <c:v>2006.1289099999999</c:v>
                </c:pt>
                <c:pt idx="49">
                  <c:v>2006.2247299999999</c:v>
                </c:pt>
                <c:pt idx="50">
                  <c:v>2006.3150800000001</c:v>
                </c:pt>
                <c:pt idx="51">
                  <c:v>2006.3972100000001</c:v>
                </c:pt>
                <c:pt idx="52">
                  <c:v>2006.4738600000001</c:v>
                </c:pt>
                <c:pt idx="53">
                  <c:v>2006.4766099999999</c:v>
                </c:pt>
                <c:pt idx="54">
                  <c:v>2006.55053</c:v>
                </c:pt>
                <c:pt idx="55">
                  <c:v>2006.6271899999999</c:v>
                </c:pt>
                <c:pt idx="56">
                  <c:v>2006.7038500000001</c:v>
                </c:pt>
                <c:pt idx="57">
                  <c:v>2006.85716</c:v>
                </c:pt>
                <c:pt idx="58">
                  <c:v>2006.953</c:v>
                </c:pt>
                <c:pt idx="59">
                  <c:v>2007.0296599999999</c:v>
                </c:pt>
                <c:pt idx="60">
                  <c:v>2007.1063200000001</c:v>
                </c:pt>
                <c:pt idx="61">
                  <c:v>2007.2021400000001</c:v>
                </c:pt>
                <c:pt idx="62">
                  <c:v>2007.2979700000001</c:v>
                </c:pt>
                <c:pt idx="63">
                  <c:v>2007.3937900000001</c:v>
                </c:pt>
                <c:pt idx="64">
                  <c:v>2007.47045</c:v>
                </c:pt>
                <c:pt idx="65">
                  <c:v>2007.4731899999999</c:v>
                </c:pt>
                <c:pt idx="66">
                  <c:v>2007.5471</c:v>
                </c:pt>
                <c:pt idx="67">
                  <c:v>2007.64293</c:v>
                </c:pt>
                <c:pt idx="68">
                  <c:v>2007.7004300000001</c:v>
                </c:pt>
                <c:pt idx="69">
                  <c:v>2007.7962500000001</c:v>
                </c:pt>
                <c:pt idx="70">
                  <c:v>2007.94958</c:v>
                </c:pt>
                <c:pt idx="71">
                  <c:v>2008.0535500000001</c:v>
                </c:pt>
                <c:pt idx="72">
                  <c:v>2008.0563500000001</c:v>
                </c:pt>
                <c:pt idx="73">
                  <c:v>2008.1220599999999</c:v>
                </c:pt>
                <c:pt idx="74">
                  <c:v>2008.1987200000001</c:v>
                </c:pt>
                <c:pt idx="75">
                  <c:v>2008.2945400000001</c:v>
                </c:pt>
                <c:pt idx="76">
                  <c:v>2008.3712</c:v>
                </c:pt>
                <c:pt idx="77">
                  <c:v>2008.4641799999999</c:v>
                </c:pt>
                <c:pt idx="78">
                  <c:v>2008.46703</c:v>
                </c:pt>
                <c:pt idx="79">
                  <c:v>2008.4824799999999</c:v>
                </c:pt>
                <c:pt idx="80">
                  <c:v>2008.56285</c:v>
                </c:pt>
                <c:pt idx="81">
                  <c:v>2008.65867</c:v>
                </c:pt>
                <c:pt idx="82">
                  <c:v>2008.6933300000001</c:v>
                </c:pt>
                <c:pt idx="83">
                  <c:v>2008.7727500000001</c:v>
                </c:pt>
                <c:pt idx="84">
                  <c:v>2008.8657800000001</c:v>
                </c:pt>
                <c:pt idx="85">
                  <c:v>2008.86949</c:v>
                </c:pt>
                <c:pt idx="86">
                  <c:v>2008.9616100000001</c:v>
                </c:pt>
                <c:pt idx="87">
                  <c:v>2009.0447200000001</c:v>
                </c:pt>
                <c:pt idx="88">
                  <c:v>2009.0957599999999</c:v>
                </c:pt>
                <c:pt idx="89">
                  <c:v>2009.1761300000001</c:v>
                </c:pt>
                <c:pt idx="90">
                  <c:v>2009.2682500000001</c:v>
                </c:pt>
                <c:pt idx="91">
                  <c:v>2009.3869400000001</c:v>
                </c:pt>
                <c:pt idx="92">
                  <c:v>2009.44444</c:v>
                </c:pt>
                <c:pt idx="93">
                  <c:v>2009.4790599999999</c:v>
                </c:pt>
                <c:pt idx="94">
                  <c:v>2009.54027</c:v>
                </c:pt>
                <c:pt idx="95">
                  <c:v>2009.63609</c:v>
                </c:pt>
                <c:pt idx="96">
                  <c:v>2009.6515400000001</c:v>
                </c:pt>
                <c:pt idx="97">
                  <c:v>2009.6735100000001</c:v>
                </c:pt>
                <c:pt idx="98">
                  <c:v>2009.7885000000001</c:v>
                </c:pt>
                <c:pt idx="99">
                  <c:v>2009.8048699999999</c:v>
                </c:pt>
                <c:pt idx="100">
                  <c:v>2009.86607</c:v>
                </c:pt>
                <c:pt idx="101">
                  <c:v>2009.8815300000001</c:v>
                </c:pt>
                <c:pt idx="102">
                  <c:v>2009.9581900000001</c:v>
                </c:pt>
                <c:pt idx="103">
                  <c:v>2010.03856</c:v>
                </c:pt>
                <c:pt idx="104">
                  <c:v>2010.0923399999999</c:v>
                </c:pt>
                <c:pt idx="105">
                  <c:v>2010.1918700000001</c:v>
                </c:pt>
                <c:pt idx="106">
                  <c:v>2010.2004300000001</c:v>
                </c:pt>
                <c:pt idx="107">
                  <c:v>2010.2839899999999</c:v>
                </c:pt>
                <c:pt idx="108">
                  <c:v>2010.3798200000001</c:v>
                </c:pt>
                <c:pt idx="109">
                  <c:v>2010.4756400000001</c:v>
                </c:pt>
                <c:pt idx="110">
                  <c:v>2010.5523000000001</c:v>
                </c:pt>
                <c:pt idx="111">
                  <c:v>2010.7631200000001</c:v>
                </c:pt>
                <c:pt idx="112">
                  <c:v>2010.8781100000001</c:v>
                </c:pt>
                <c:pt idx="113">
                  <c:v>2010.9384</c:v>
                </c:pt>
                <c:pt idx="114">
                  <c:v>2010.9575600000001</c:v>
                </c:pt>
                <c:pt idx="115">
                  <c:v>2011.03513</c:v>
                </c:pt>
                <c:pt idx="116">
                  <c:v>2011.0793900000001</c:v>
                </c:pt>
                <c:pt idx="117">
                  <c:v>2011.0889199999999</c:v>
                </c:pt>
              </c:numCache>
            </c:numRef>
          </c:xVal>
          <c:yVal>
            <c:numRef>
              <c:f>TCbas!$K$1:$K$118</c:f>
              <c:numCache>
                <c:formatCode>0.0_ </c:formatCode>
                <c:ptCount val="118"/>
                <c:pt idx="0">
                  <c:v>1.4900000095367432</c:v>
                </c:pt>
                <c:pt idx="1">
                  <c:v>-3.7599999904632568</c:v>
                </c:pt>
                <c:pt idx="2">
                  <c:v>-15.809999942779541</c:v>
                </c:pt>
                <c:pt idx="3">
                  <c:v>-21.220000028610229</c:v>
                </c:pt>
                <c:pt idx="4">
                  <c:v>-37.669999957084656</c:v>
                </c:pt>
                <c:pt idx="5">
                  <c:v>-50.740000009536743</c:v>
                </c:pt>
                <c:pt idx="6">
                  <c:v>-37.699999928474426</c:v>
                </c:pt>
                <c:pt idx="7">
                  <c:v>-44.110000014305115</c:v>
                </c:pt>
                <c:pt idx="8">
                  <c:v>-45.799999952316284</c:v>
                </c:pt>
                <c:pt idx="9">
                  <c:v>-63.429999947547913</c:v>
                </c:pt>
                <c:pt idx="10">
                  <c:v>-72.879999995231628</c:v>
                </c:pt>
                <c:pt idx="11">
                  <c:v>-90.409999966621399</c:v>
                </c:pt>
                <c:pt idx="12">
                  <c:v>-84.379999995231628</c:v>
                </c:pt>
                <c:pt idx="13">
                  <c:v>-84.720000028610229</c:v>
                </c:pt>
                <c:pt idx="14">
                  <c:v>-83.340000033378601</c:v>
                </c:pt>
                <c:pt idx="15">
                  <c:v>-94.090000033378601</c:v>
                </c:pt>
                <c:pt idx="16">
                  <c:v>-100.30999994277954</c:v>
                </c:pt>
                <c:pt idx="17">
                  <c:v>-105.70999991893768</c:v>
                </c:pt>
                <c:pt idx="18">
                  <c:v>-101.36000001430511</c:v>
                </c:pt>
                <c:pt idx="19">
                  <c:v>-109.79999995231628</c:v>
                </c:pt>
                <c:pt idx="20">
                  <c:v>-116.27999997138977</c:v>
                </c:pt>
                <c:pt idx="21">
                  <c:v>-112.17999994754791</c:v>
                </c:pt>
                <c:pt idx="22">
                  <c:v>-117.93999993801117</c:v>
                </c:pt>
                <c:pt idx="23">
                  <c:v>-112.32999992370605</c:v>
                </c:pt>
                <c:pt idx="24">
                  <c:v>-124.53999996185303</c:v>
                </c:pt>
                <c:pt idx="25">
                  <c:v>-121.5699999332428</c:v>
                </c:pt>
                <c:pt idx="26">
                  <c:v>-126.43999993801117</c:v>
                </c:pt>
                <c:pt idx="27">
                  <c:v>-127.41999995708466</c:v>
                </c:pt>
                <c:pt idx="28">
                  <c:v>-128.04999995231628</c:v>
                </c:pt>
                <c:pt idx="29">
                  <c:v>-127.73000001907349</c:v>
                </c:pt>
                <c:pt idx="30">
                  <c:v>-128.79999995231628</c:v>
                </c:pt>
                <c:pt idx="31">
                  <c:v>-154.12999999523163</c:v>
                </c:pt>
                <c:pt idx="32">
                  <c:v>-144.19999992847443</c:v>
                </c:pt>
                <c:pt idx="33">
                  <c:v>-144.87999999523163</c:v>
                </c:pt>
                <c:pt idx="34">
                  <c:v>-142.77999997138977</c:v>
                </c:pt>
                <c:pt idx="35">
                  <c:v>-146.64999997615814</c:v>
                </c:pt>
                <c:pt idx="36">
                  <c:v>-141.50999999046326</c:v>
                </c:pt>
                <c:pt idx="37">
                  <c:v>-143.27999997138977</c:v>
                </c:pt>
                <c:pt idx="38">
                  <c:v>-150.91999995708466</c:v>
                </c:pt>
                <c:pt idx="39">
                  <c:v>-158.22000002861023</c:v>
                </c:pt>
                <c:pt idx="40">
                  <c:v>-152.39999997615814</c:v>
                </c:pt>
                <c:pt idx="41">
                  <c:v>-164.77999997138977</c:v>
                </c:pt>
                <c:pt idx="42">
                  <c:v>-161.18999993801117</c:v>
                </c:pt>
                <c:pt idx="43">
                  <c:v>-159.95999991893768</c:v>
                </c:pt>
                <c:pt idx="44">
                  <c:v>-167.20999991893768</c:v>
                </c:pt>
                <c:pt idx="45">
                  <c:v>-158.16999995708466</c:v>
                </c:pt>
                <c:pt idx="46">
                  <c:v>-162.48000001907349</c:v>
                </c:pt>
                <c:pt idx="47">
                  <c:v>-167.29999995231628</c:v>
                </c:pt>
                <c:pt idx="48">
                  <c:v>-171.74000000953674</c:v>
                </c:pt>
                <c:pt idx="49">
                  <c:v>-172.82999992370605</c:v>
                </c:pt>
                <c:pt idx="50">
                  <c:v>-177.10000002384186</c:v>
                </c:pt>
                <c:pt idx="51">
                  <c:v>-178.49000000953674</c:v>
                </c:pt>
                <c:pt idx="52">
                  <c:v>-179.14999997615814</c:v>
                </c:pt>
                <c:pt idx="53">
                  <c:v>-179.12000000476837</c:v>
                </c:pt>
                <c:pt idx="54">
                  <c:v>-182.93999993801117</c:v>
                </c:pt>
                <c:pt idx="55">
                  <c:v>-183.82999992370605</c:v>
                </c:pt>
                <c:pt idx="56">
                  <c:v>-181.66999995708466</c:v>
                </c:pt>
                <c:pt idx="57">
                  <c:v>-192.18999993801117</c:v>
                </c:pt>
                <c:pt idx="58">
                  <c:v>-191.04999995231628</c:v>
                </c:pt>
                <c:pt idx="59">
                  <c:v>-191.29999995231628</c:v>
                </c:pt>
                <c:pt idx="60">
                  <c:v>-190.73000001907349</c:v>
                </c:pt>
                <c:pt idx="61">
                  <c:v>-191.0900000333786</c:v>
                </c:pt>
                <c:pt idx="62">
                  <c:v>-197.79999995231628</c:v>
                </c:pt>
                <c:pt idx="63">
                  <c:v>-204.91999995708466</c:v>
                </c:pt>
                <c:pt idx="64">
                  <c:v>-198.93999993801117</c:v>
                </c:pt>
                <c:pt idx="65">
                  <c:v>-195.60000002384186</c:v>
                </c:pt>
                <c:pt idx="66">
                  <c:v>-202.10000002384186</c:v>
                </c:pt>
                <c:pt idx="67">
                  <c:v>-208.89999997615814</c:v>
                </c:pt>
                <c:pt idx="68">
                  <c:v>-210.27999997138977</c:v>
                </c:pt>
                <c:pt idx="69">
                  <c:v>-211.03999996185303</c:v>
                </c:pt>
                <c:pt idx="70">
                  <c:v>-215.00999999046326</c:v>
                </c:pt>
                <c:pt idx="71">
                  <c:v>-222.16999995708466</c:v>
                </c:pt>
                <c:pt idx="72">
                  <c:v>-215.5</c:v>
                </c:pt>
                <c:pt idx="73">
                  <c:v>-222.14999997615814</c:v>
                </c:pt>
                <c:pt idx="74">
                  <c:v>-212.10000002384186</c:v>
                </c:pt>
                <c:pt idx="75">
                  <c:v>-215.97000002861023</c:v>
                </c:pt>
                <c:pt idx="76">
                  <c:v>-216.9099999666214</c:v>
                </c:pt>
                <c:pt idx="77">
                  <c:v>-229.92999994754791</c:v>
                </c:pt>
                <c:pt idx="78">
                  <c:v>-229.87000000476837</c:v>
                </c:pt>
                <c:pt idx="79">
                  <c:v>-225.41999995708466</c:v>
                </c:pt>
                <c:pt idx="80">
                  <c:v>-231.28999996185303</c:v>
                </c:pt>
                <c:pt idx="81">
                  <c:v>-225.86000001430511</c:v>
                </c:pt>
                <c:pt idx="82">
                  <c:v>-228.13999998569489</c:v>
                </c:pt>
                <c:pt idx="83">
                  <c:v>-231.69999992847443</c:v>
                </c:pt>
                <c:pt idx="84">
                  <c:v>-238.0699999332428</c:v>
                </c:pt>
                <c:pt idx="85">
                  <c:v>-226.75999999046326</c:v>
                </c:pt>
                <c:pt idx="86">
                  <c:v>-226.39999997615814</c:v>
                </c:pt>
                <c:pt idx="87">
                  <c:v>-234.55999994277954</c:v>
                </c:pt>
                <c:pt idx="88">
                  <c:v>-240.01999998092651</c:v>
                </c:pt>
                <c:pt idx="89">
                  <c:v>-240.04999995231628</c:v>
                </c:pt>
                <c:pt idx="90">
                  <c:v>-239.03999996185303</c:v>
                </c:pt>
                <c:pt idx="91">
                  <c:v>-237.85000002384186</c:v>
                </c:pt>
                <c:pt idx="92">
                  <c:v>-246.12999999523163</c:v>
                </c:pt>
                <c:pt idx="93">
                  <c:v>-264.14999997615814</c:v>
                </c:pt>
                <c:pt idx="94">
                  <c:v>-248.32999992370605</c:v>
                </c:pt>
                <c:pt idx="95">
                  <c:v>-253.87000000476837</c:v>
                </c:pt>
                <c:pt idx="96">
                  <c:v>-269.12999999523163</c:v>
                </c:pt>
                <c:pt idx="97">
                  <c:v>-257.8199999332428</c:v>
                </c:pt>
                <c:pt idx="98">
                  <c:v>-253.91999995708466</c:v>
                </c:pt>
                <c:pt idx="99">
                  <c:v>-268.3400000333786</c:v>
                </c:pt>
                <c:pt idx="100">
                  <c:v>-256.45999991893768</c:v>
                </c:pt>
                <c:pt idx="101">
                  <c:v>-256.02999997138977</c:v>
                </c:pt>
                <c:pt idx="102">
                  <c:v>-261.51999998092651</c:v>
                </c:pt>
                <c:pt idx="103">
                  <c:v>-260.26999998092651</c:v>
                </c:pt>
                <c:pt idx="104">
                  <c:v>-270.9099999666214</c:v>
                </c:pt>
                <c:pt idx="105">
                  <c:v>-264.6599999666214</c:v>
                </c:pt>
                <c:pt idx="106">
                  <c:v>-264.04999995231628</c:v>
                </c:pt>
                <c:pt idx="107">
                  <c:v>-270.28999996185303</c:v>
                </c:pt>
                <c:pt idx="108">
                  <c:v>-282.92999994754791</c:v>
                </c:pt>
                <c:pt idx="109">
                  <c:v>-263.39999997615814</c:v>
                </c:pt>
                <c:pt idx="110">
                  <c:v>-279.6599999666214</c:v>
                </c:pt>
                <c:pt idx="111">
                  <c:v>-277.68999993801117</c:v>
                </c:pt>
                <c:pt idx="112">
                  <c:v>-281.98000001907349</c:v>
                </c:pt>
                <c:pt idx="113">
                  <c:v>-296.07999992370605</c:v>
                </c:pt>
                <c:pt idx="114">
                  <c:v>-290.42999994754791</c:v>
                </c:pt>
                <c:pt idx="115">
                  <c:v>-276.38999998569489</c:v>
                </c:pt>
                <c:pt idx="116">
                  <c:v>-283.43999993801117</c:v>
                </c:pt>
                <c:pt idx="117">
                  <c:v>-281.29999995231628</c:v>
                </c:pt>
              </c:numCache>
            </c:numRef>
          </c:yVal>
        </c:ser>
        <c:ser>
          <c:idx val="1"/>
          <c:order val="1"/>
          <c:tx>
            <c:v>TC2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TCbas!$C$119:$C$121</c:f>
              <c:numCache>
                <c:formatCode>General</c:formatCode>
                <c:ptCount val="3"/>
                <c:pt idx="0">
                  <c:v>2011.2805699999999</c:v>
                </c:pt>
                <c:pt idx="1">
                  <c:v>2011.33806</c:v>
                </c:pt>
                <c:pt idx="2">
                  <c:v>2011.4759200000001</c:v>
                </c:pt>
              </c:numCache>
            </c:numRef>
          </c:xVal>
          <c:yVal>
            <c:numRef>
              <c:f>TCbas!$K$119:$K$121</c:f>
              <c:numCache>
                <c:formatCode>0.0_ </c:formatCode>
                <c:ptCount val="3"/>
                <c:pt idx="0">
                  <c:v>-416.53999996185303</c:v>
                </c:pt>
                <c:pt idx="1">
                  <c:v>-410.1599999666214</c:v>
                </c:pt>
                <c:pt idx="2">
                  <c:v>-449.38999998569489</c:v>
                </c:pt>
              </c:numCache>
            </c:numRef>
          </c:yVal>
        </c:ser>
        <c:ser>
          <c:idx val="2"/>
          <c:order val="2"/>
          <c:tx>
            <c:v>20110311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TCbas!$P$1:$P$2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TCbas!$Q$1:$Q$2</c:f>
              <c:numCache>
                <c:formatCode>General</c:formatCode>
                <c:ptCount val="2"/>
                <c:pt idx="0">
                  <c:v>200</c:v>
                </c:pt>
                <c:pt idx="1">
                  <c:v>-800</c:v>
                </c:pt>
              </c:numCache>
            </c:numRef>
          </c:yVal>
        </c:ser>
        <c:axId val="77341824"/>
        <c:axId val="77343744"/>
      </c:scatterChart>
      <c:valAx>
        <c:axId val="77341824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6576879910212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343744"/>
        <c:crossesAt val="-800"/>
        <c:crossBetween val="midCat"/>
        <c:majorUnit val="2"/>
      </c:valAx>
      <c:valAx>
        <c:axId val="77343744"/>
        <c:scaling>
          <c:orientation val="minMax"/>
          <c:max val="200"/>
          <c:min val="-8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3418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0"/>
              <a:t>つくば</a:t>
            </a:r>
            <a:r>
              <a:rPr lang="en-US" altLang="en-US" sz="1800" b="0"/>
              <a:t>-</a:t>
            </a:r>
            <a:r>
              <a:rPr lang="ja-JP" altLang="en-US" sz="1800" b="0"/>
              <a:t>姶良</a:t>
            </a:r>
            <a:endParaRPr lang="en-US" altLang="ja-JP" sz="1800" b="0"/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 b="0"/>
              <a:t>基線長</a:t>
            </a:r>
            <a:r>
              <a:rPr lang="en-US" altLang="ja-JP" sz="1600" b="0"/>
              <a:t>-995539537.0</a:t>
            </a:r>
            <a:r>
              <a:rPr lang="en-US" altLang="ja-JP" sz="1600" b="0" baseline="0"/>
              <a:t> (mm)</a:t>
            </a:r>
            <a:endParaRPr lang="en-US" altLang="en-US" sz="1600" b="0"/>
          </a:p>
        </c:rich>
      </c:tx>
      <c:layout>
        <c:manualLayout>
          <c:xMode val="edge"/>
          <c:yMode val="edge"/>
          <c:x val="0.37214137214137216"/>
          <c:y val="8.97867564534231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4.9861127026482347E-3"/>
                  <c:y val="4.571913359314938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TAbas!$F$1:$F$117</c:f>
                <c:numCache>
                  <c:formatCode>General</c:formatCode>
                  <c:ptCount val="117"/>
                  <c:pt idx="0">
                    <c:v>1.62</c:v>
                  </c:pt>
                  <c:pt idx="1">
                    <c:v>2.54</c:v>
                  </c:pt>
                  <c:pt idx="2">
                    <c:v>3.35</c:v>
                  </c:pt>
                  <c:pt idx="3">
                    <c:v>2.42</c:v>
                  </c:pt>
                  <c:pt idx="4">
                    <c:v>4.51</c:v>
                  </c:pt>
                  <c:pt idx="5">
                    <c:v>2.73</c:v>
                  </c:pt>
                  <c:pt idx="6">
                    <c:v>1.95</c:v>
                  </c:pt>
                  <c:pt idx="7">
                    <c:v>4.5599999999999996</c:v>
                  </c:pt>
                  <c:pt idx="8">
                    <c:v>6.3</c:v>
                  </c:pt>
                  <c:pt idx="9">
                    <c:v>2.0299999999999998</c:v>
                  </c:pt>
                  <c:pt idx="10">
                    <c:v>2.67</c:v>
                  </c:pt>
                  <c:pt idx="11">
                    <c:v>2.86</c:v>
                  </c:pt>
                  <c:pt idx="12">
                    <c:v>2.17</c:v>
                  </c:pt>
                  <c:pt idx="13">
                    <c:v>7.89</c:v>
                  </c:pt>
                  <c:pt idx="14">
                    <c:v>6.24</c:v>
                  </c:pt>
                  <c:pt idx="15">
                    <c:v>4.1399999999999997</c:v>
                  </c:pt>
                  <c:pt idx="16">
                    <c:v>2.35</c:v>
                  </c:pt>
                  <c:pt idx="17">
                    <c:v>2.46</c:v>
                  </c:pt>
                  <c:pt idx="18">
                    <c:v>1.57</c:v>
                  </c:pt>
                  <c:pt idx="19">
                    <c:v>2.0099999999999998</c:v>
                  </c:pt>
                  <c:pt idx="20">
                    <c:v>4.46</c:v>
                  </c:pt>
                  <c:pt idx="21">
                    <c:v>3.27</c:v>
                  </c:pt>
                  <c:pt idx="22">
                    <c:v>1.56</c:v>
                  </c:pt>
                  <c:pt idx="23">
                    <c:v>2.39</c:v>
                  </c:pt>
                  <c:pt idx="24">
                    <c:v>2.0499999999999998</c:v>
                  </c:pt>
                  <c:pt idx="25">
                    <c:v>1.59</c:v>
                  </c:pt>
                  <c:pt idx="26">
                    <c:v>2.09</c:v>
                  </c:pt>
                  <c:pt idx="27">
                    <c:v>1.79</c:v>
                  </c:pt>
                  <c:pt idx="28">
                    <c:v>1.64</c:v>
                  </c:pt>
                  <c:pt idx="29">
                    <c:v>3.68</c:v>
                  </c:pt>
                  <c:pt idx="30">
                    <c:v>2.95</c:v>
                  </c:pt>
                  <c:pt idx="31">
                    <c:v>3.83</c:v>
                  </c:pt>
                  <c:pt idx="32">
                    <c:v>3.07</c:v>
                  </c:pt>
                  <c:pt idx="33">
                    <c:v>3.59</c:v>
                  </c:pt>
                  <c:pt idx="34">
                    <c:v>2.59</c:v>
                  </c:pt>
                  <c:pt idx="35">
                    <c:v>1.88</c:v>
                  </c:pt>
                  <c:pt idx="36">
                    <c:v>1.69</c:v>
                  </c:pt>
                  <c:pt idx="37">
                    <c:v>1.59</c:v>
                  </c:pt>
                  <c:pt idx="38">
                    <c:v>1.68</c:v>
                  </c:pt>
                  <c:pt idx="39">
                    <c:v>2.88</c:v>
                  </c:pt>
                  <c:pt idx="40">
                    <c:v>2.09</c:v>
                  </c:pt>
                  <c:pt idx="41">
                    <c:v>1.89</c:v>
                  </c:pt>
                  <c:pt idx="42">
                    <c:v>2.68</c:v>
                  </c:pt>
                  <c:pt idx="43">
                    <c:v>1.78</c:v>
                  </c:pt>
                  <c:pt idx="44">
                    <c:v>3.5</c:v>
                  </c:pt>
                  <c:pt idx="45">
                    <c:v>3.3</c:v>
                  </c:pt>
                  <c:pt idx="46">
                    <c:v>4.01</c:v>
                  </c:pt>
                  <c:pt idx="47">
                    <c:v>3.36</c:v>
                  </c:pt>
                  <c:pt idx="48">
                    <c:v>1.46</c:v>
                  </c:pt>
                  <c:pt idx="49">
                    <c:v>1.62</c:v>
                  </c:pt>
                  <c:pt idx="50">
                    <c:v>1.93</c:v>
                  </c:pt>
                  <c:pt idx="51">
                    <c:v>2.21</c:v>
                  </c:pt>
                  <c:pt idx="52">
                    <c:v>2.44</c:v>
                  </c:pt>
                  <c:pt idx="53">
                    <c:v>2.82</c:v>
                  </c:pt>
                  <c:pt idx="54">
                    <c:v>3.3</c:v>
                  </c:pt>
                  <c:pt idx="55">
                    <c:v>1.67</c:v>
                  </c:pt>
                  <c:pt idx="56">
                    <c:v>1.84</c:v>
                  </c:pt>
                  <c:pt idx="57">
                    <c:v>1.47</c:v>
                  </c:pt>
                  <c:pt idx="58">
                    <c:v>1.68</c:v>
                  </c:pt>
                  <c:pt idx="59">
                    <c:v>0.96</c:v>
                  </c:pt>
                  <c:pt idx="60">
                    <c:v>1.33</c:v>
                  </c:pt>
                  <c:pt idx="61">
                    <c:v>1.1399999999999999</c:v>
                  </c:pt>
                  <c:pt idx="62">
                    <c:v>1.45</c:v>
                  </c:pt>
                  <c:pt idx="63">
                    <c:v>1.75</c:v>
                  </c:pt>
                  <c:pt idx="64">
                    <c:v>2.21</c:v>
                  </c:pt>
                  <c:pt idx="65">
                    <c:v>1.58</c:v>
                  </c:pt>
                  <c:pt idx="66">
                    <c:v>1.47</c:v>
                  </c:pt>
                  <c:pt idx="67">
                    <c:v>1.87</c:v>
                  </c:pt>
                  <c:pt idx="68">
                    <c:v>1.78</c:v>
                  </c:pt>
                  <c:pt idx="69">
                    <c:v>2.15</c:v>
                  </c:pt>
                  <c:pt idx="70">
                    <c:v>1.77</c:v>
                  </c:pt>
                  <c:pt idx="71">
                    <c:v>1.22</c:v>
                  </c:pt>
                  <c:pt idx="72">
                    <c:v>1.33</c:v>
                  </c:pt>
                  <c:pt idx="73">
                    <c:v>1.48</c:v>
                  </c:pt>
                  <c:pt idx="74">
                    <c:v>1.7</c:v>
                  </c:pt>
                  <c:pt idx="75">
                    <c:v>2.42</c:v>
                  </c:pt>
                  <c:pt idx="76">
                    <c:v>1.35</c:v>
                  </c:pt>
                  <c:pt idx="77">
                    <c:v>1.48</c:v>
                  </c:pt>
                  <c:pt idx="78">
                    <c:v>1.72</c:v>
                  </c:pt>
                  <c:pt idx="79">
                    <c:v>2.38</c:v>
                  </c:pt>
                  <c:pt idx="80">
                    <c:v>1.27</c:v>
                  </c:pt>
                  <c:pt idx="81">
                    <c:v>1.89</c:v>
                  </c:pt>
                  <c:pt idx="82">
                    <c:v>2.15</c:v>
                  </c:pt>
                  <c:pt idx="83">
                    <c:v>3.25</c:v>
                  </c:pt>
                  <c:pt idx="84">
                    <c:v>1.04</c:v>
                  </c:pt>
                  <c:pt idx="85">
                    <c:v>3.7</c:v>
                  </c:pt>
                  <c:pt idx="86">
                    <c:v>2.0499999999999998</c:v>
                  </c:pt>
                  <c:pt idx="87">
                    <c:v>4.01</c:v>
                  </c:pt>
                  <c:pt idx="88">
                    <c:v>1.56</c:v>
                  </c:pt>
                  <c:pt idx="89">
                    <c:v>2.2200000000000002</c:v>
                  </c:pt>
                  <c:pt idx="90">
                    <c:v>2.2799999999999998</c:v>
                  </c:pt>
                  <c:pt idx="91">
                    <c:v>1.9</c:v>
                  </c:pt>
                  <c:pt idx="92">
                    <c:v>4.03</c:v>
                  </c:pt>
                  <c:pt idx="93">
                    <c:v>2.0499999999999998</c:v>
                  </c:pt>
                  <c:pt idx="94">
                    <c:v>2.2400000000000002</c:v>
                  </c:pt>
                  <c:pt idx="95">
                    <c:v>2.92</c:v>
                  </c:pt>
                  <c:pt idx="96">
                    <c:v>1.77</c:v>
                  </c:pt>
                  <c:pt idx="97">
                    <c:v>1.54</c:v>
                  </c:pt>
                  <c:pt idx="98">
                    <c:v>1.1399999999999999</c:v>
                  </c:pt>
                  <c:pt idx="99">
                    <c:v>1.77</c:v>
                  </c:pt>
                  <c:pt idx="100">
                    <c:v>2.6</c:v>
                  </c:pt>
                  <c:pt idx="101">
                    <c:v>1.17</c:v>
                  </c:pt>
                  <c:pt idx="102">
                    <c:v>1.82</c:v>
                  </c:pt>
                  <c:pt idx="103">
                    <c:v>1.36</c:v>
                  </c:pt>
                  <c:pt idx="104">
                    <c:v>1.69</c:v>
                  </c:pt>
                  <c:pt idx="105">
                    <c:v>1.76</c:v>
                  </c:pt>
                  <c:pt idx="106">
                    <c:v>1.1599999999999999</c:v>
                  </c:pt>
                  <c:pt idx="107">
                    <c:v>1.84</c:v>
                  </c:pt>
                  <c:pt idx="108">
                    <c:v>2.27</c:v>
                  </c:pt>
                  <c:pt idx="109">
                    <c:v>1.6</c:v>
                  </c:pt>
                  <c:pt idx="110">
                    <c:v>2.15</c:v>
                  </c:pt>
                  <c:pt idx="111">
                    <c:v>1.39</c:v>
                  </c:pt>
                  <c:pt idx="112">
                    <c:v>2.13</c:v>
                  </c:pt>
                  <c:pt idx="113">
                    <c:v>2.74</c:v>
                  </c:pt>
                  <c:pt idx="114">
                    <c:v>1.31</c:v>
                  </c:pt>
                  <c:pt idx="115">
                    <c:v>2.04</c:v>
                  </c:pt>
                  <c:pt idx="116">
                    <c:v>2.82</c:v>
                  </c:pt>
                </c:numCache>
              </c:numRef>
            </c:plus>
            <c:minus>
              <c:numRef>
                <c:f>TAbas!$F$1:$F$117</c:f>
                <c:numCache>
                  <c:formatCode>General</c:formatCode>
                  <c:ptCount val="117"/>
                  <c:pt idx="0">
                    <c:v>1.62</c:v>
                  </c:pt>
                  <c:pt idx="1">
                    <c:v>2.54</c:v>
                  </c:pt>
                  <c:pt idx="2">
                    <c:v>3.35</c:v>
                  </c:pt>
                  <c:pt idx="3">
                    <c:v>2.42</c:v>
                  </c:pt>
                  <c:pt idx="4">
                    <c:v>4.51</c:v>
                  </c:pt>
                  <c:pt idx="5">
                    <c:v>2.73</c:v>
                  </c:pt>
                  <c:pt idx="6">
                    <c:v>1.95</c:v>
                  </c:pt>
                  <c:pt idx="7">
                    <c:v>4.5599999999999996</c:v>
                  </c:pt>
                  <c:pt idx="8">
                    <c:v>6.3</c:v>
                  </c:pt>
                  <c:pt idx="9">
                    <c:v>2.0299999999999998</c:v>
                  </c:pt>
                  <c:pt idx="10">
                    <c:v>2.67</c:v>
                  </c:pt>
                  <c:pt idx="11">
                    <c:v>2.86</c:v>
                  </c:pt>
                  <c:pt idx="12">
                    <c:v>2.17</c:v>
                  </c:pt>
                  <c:pt idx="13">
                    <c:v>7.89</c:v>
                  </c:pt>
                  <c:pt idx="14">
                    <c:v>6.24</c:v>
                  </c:pt>
                  <c:pt idx="15">
                    <c:v>4.1399999999999997</c:v>
                  </c:pt>
                  <c:pt idx="16">
                    <c:v>2.35</c:v>
                  </c:pt>
                  <c:pt idx="17">
                    <c:v>2.46</c:v>
                  </c:pt>
                  <c:pt idx="18">
                    <c:v>1.57</c:v>
                  </c:pt>
                  <c:pt idx="19">
                    <c:v>2.0099999999999998</c:v>
                  </c:pt>
                  <c:pt idx="20">
                    <c:v>4.46</c:v>
                  </c:pt>
                  <c:pt idx="21">
                    <c:v>3.27</c:v>
                  </c:pt>
                  <c:pt idx="22">
                    <c:v>1.56</c:v>
                  </c:pt>
                  <c:pt idx="23">
                    <c:v>2.39</c:v>
                  </c:pt>
                  <c:pt idx="24">
                    <c:v>2.0499999999999998</c:v>
                  </c:pt>
                  <c:pt idx="25">
                    <c:v>1.59</c:v>
                  </c:pt>
                  <c:pt idx="26">
                    <c:v>2.09</c:v>
                  </c:pt>
                  <c:pt idx="27">
                    <c:v>1.79</c:v>
                  </c:pt>
                  <c:pt idx="28">
                    <c:v>1.64</c:v>
                  </c:pt>
                  <c:pt idx="29">
                    <c:v>3.68</c:v>
                  </c:pt>
                  <c:pt idx="30">
                    <c:v>2.95</c:v>
                  </c:pt>
                  <c:pt idx="31">
                    <c:v>3.83</c:v>
                  </c:pt>
                  <c:pt idx="32">
                    <c:v>3.07</c:v>
                  </c:pt>
                  <c:pt idx="33">
                    <c:v>3.59</c:v>
                  </c:pt>
                  <c:pt idx="34">
                    <c:v>2.59</c:v>
                  </c:pt>
                  <c:pt idx="35">
                    <c:v>1.88</c:v>
                  </c:pt>
                  <c:pt idx="36">
                    <c:v>1.69</c:v>
                  </c:pt>
                  <c:pt idx="37">
                    <c:v>1.59</c:v>
                  </c:pt>
                  <c:pt idx="38">
                    <c:v>1.68</c:v>
                  </c:pt>
                  <c:pt idx="39">
                    <c:v>2.88</c:v>
                  </c:pt>
                  <c:pt idx="40">
                    <c:v>2.09</c:v>
                  </c:pt>
                  <c:pt idx="41">
                    <c:v>1.89</c:v>
                  </c:pt>
                  <c:pt idx="42">
                    <c:v>2.68</c:v>
                  </c:pt>
                  <c:pt idx="43">
                    <c:v>1.78</c:v>
                  </c:pt>
                  <c:pt idx="44">
                    <c:v>3.5</c:v>
                  </c:pt>
                  <c:pt idx="45">
                    <c:v>3.3</c:v>
                  </c:pt>
                  <c:pt idx="46">
                    <c:v>4.01</c:v>
                  </c:pt>
                  <c:pt idx="47">
                    <c:v>3.36</c:v>
                  </c:pt>
                  <c:pt idx="48">
                    <c:v>1.46</c:v>
                  </c:pt>
                  <c:pt idx="49">
                    <c:v>1.62</c:v>
                  </c:pt>
                  <c:pt idx="50">
                    <c:v>1.93</c:v>
                  </c:pt>
                  <c:pt idx="51">
                    <c:v>2.21</c:v>
                  </c:pt>
                  <c:pt idx="52">
                    <c:v>2.44</c:v>
                  </c:pt>
                  <c:pt idx="53">
                    <c:v>2.82</c:v>
                  </c:pt>
                  <c:pt idx="54">
                    <c:v>3.3</c:v>
                  </c:pt>
                  <c:pt idx="55">
                    <c:v>1.67</c:v>
                  </c:pt>
                  <c:pt idx="56">
                    <c:v>1.84</c:v>
                  </c:pt>
                  <c:pt idx="57">
                    <c:v>1.47</c:v>
                  </c:pt>
                  <c:pt idx="58">
                    <c:v>1.68</c:v>
                  </c:pt>
                  <c:pt idx="59">
                    <c:v>0.96</c:v>
                  </c:pt>
                  <c:pt idx="60">
                    <c:v>1.33</c:v>
                  </c:pt>
                  <c:pt idx="61">
                    <c:v>1.1399999999999999</c:v>
                  </c:pt>
                  <c:pt idx="62">
                    <c:v>1.45</c:v>
                  </c:pt>
                  <c:pt idx="63">
                    <c:v>1.75</c:v>
                  </c:pt>
                  <c:pt idx="64">
                    <c:v>2.21</c:v>
                  </c:pt>
                  <c:pt idx="65">
                    <c:v>1.58</c:v>
                  </c:pt>
                  <c:pt idx="66">
                    <c:v>1.47</c:v>
                  </c:pt>
                  <c:pt idx="67">
                    <c:v>1.87</c:v>
                  </c:pt>
                  <c:pt idx="68">
                    <c:v>1.78</c:v>
                  </c:pt>
                  <c:pt idx="69">
                    <c:v>2.15</c:v>
                  </c:pt>
                  <c:pt idx="70">
                    <c:v>1.77</c:v>
                  </c:pt>
                  <c:pt idx="71">
                    <c:v>1.22</c:v>
                  </c:pt>
                  <c:pt idx="72">
                    <c:v>1.33</c:v>
                  </c:pt>
                  <c:pt idx="73">
                    <c:v>1.48</c:v>
                  </c:pt>
                  <c:pt idx="74">
                    <c:v>1.7</c:v>
                  </c:pt>
                  <c:pt idx="75">
                    <c:v>2.42</c:v>
                  </c:pt>
                  <c:pt idx="76">
                    <c:v>1.35</c:v>
                  </c:pt>
                  <c:pt idx="77">
                    <c:v>1.48</c:v>
                  </c:pt>
                  <c:pt idx="78">
                    <c:v>1.72</c:v>
                  </c:pt>
                  <c:pt idx="79">
                    <c:v>2.38</c:v>
                  </c:pt>
                  <c:pt idx="80">
                    <c:v>1.27</c:v>
                  </c:pt>
                  <c:pt idx="81">
                    <c:v>1.89</c:v>
                  </c:pt>
                  <c:pt idx="82">
                    <c:v>2.15</c:v>
                  </c:pt>
                  <c:pt idx="83">
                    <c:v>3.25</c:v>
                  </c:pt>
                  <c:pt idx="84">
                    <c:v>1.04</c:v>
                  </c:pt>
                  <c:pt idx="85">
                    <c:v>3.7</c:v>
                  </c:pt>
                  <c:pt idx="86">
                    <c:v>2.0499999999999998</c:v>
                  </c:pt>
                  <c:pt idx="87">
                    <c:v>4.01</c:v>
                  </c:pt>
                  <c:pt idx="88">
                    <c:v>1.56</c:v>
                  </c:pt>
                  <c:pt idx="89">
                    <c:v>2.2200000000000002</c:v>
                  </c:pt>
                  <c:pt idx="90">
                    <c:v>2.2799999999999998</c:v>
                  </c:pt>
                  <c:pt idx="91">
                    <c:v>1.9</c:v>
                  </c:pt>
                  <c:pt idx="92">
                    <c:v>4.03</c:v>
                  </c:pt>
                  <c:pt idx="93">
                    <c:v>2.0499999999999998</c:v>
                  </c:pt>
                  <c:pt idx="94">
                    <c:v>2.2400000000000002</c:v>
                  </c:pt>
                  <c:pt idx="95">
                    <c:v>2.92</c:v>
                  </c:pt>
                  <c:pt idx="96">
                    <c:v>1.77</c:v>
                  </c:pt>
                  <c:pt idx="97">
                    <c:v>1.54</c:v>
                  </c:pt>
                  <c:pt idx="98">
                    <c:v>1.1399999999999999</c:v>
                  </c:pt>
                  <c:pt idx="99">
                    <c:v>1.77</c:v>
                  </c:pt>
                  <c:pt idx="100">
                    <c:v>2.6</c:v>
                  </c:pt>
                  <c:pt idx="101">
                    <c:v>1.17</c:v>
                  </c:pt>
                  <c:pt idx="102">
                    <c:v>1.82</c:v>
                  </c:pt>
                  <c:pt idx="103">
                    <c:v>1.36</c:v>
                  </c:pt>
                  <c:pt idx="104">
                    <c:v>1.69</c:v>
                  </c:pt>
                  <c:pt idx="105">
                    <c:v>1.76</c:v>
                  </c:pt>
                  <c:pt idx="106">
                    <c:v>1.1599999999999999</c:v>
                  </c:pt>
                  <c:pt idx="107">
                    <c:v>1.84</c:v>
                  </c:pt>
                  <c:pt idx="108">
                    <c:v>2.27</c:v>
                  </c:pt>
                  <c:pt idx="109">
                    <c:v>1.6</c:v>
                  </c:pt>
                  <c:pt idx="110">
                    <c:v>2.15</c:v>
                  </c:pt>
                  <c:pt idx="111">
                    <c:v>1.39</c:v>
                  </c:pt>
                  <c:pt idx="112">
                    <c:v>2.13</c:v>
                  </c:pt>
                  <c:pt idx="113">
                    <c:v>2.74</c:v>
                  </c:pt>
                  <c:pt idx="114">
                    <c:v>1.31</c:v>
                  </c:pt>
                  <c:pt idx="115">
                    <c:v>2.04</c:v>
                  </c:pt>
                  <c:pt idx="116">
                    <c:v>2.82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TAbas!$C$1:$C$117</c:f>
              <c:numCache>
                <c:formatCode>General</c:formatCode>
                <c:ptCount val="117"/>
                <c:pt idx="0">
                  <c:v>1998.48243</c:v>
                </c:pt>
                <c:pt idx="1">
                  <c:v>1999.4374800000001</c:v>
                </c:pt>
                <c:pt idx="2">
                  <c:v>1999.87327</c:v>
                </c:pt>
                <c:pt idx="3">
                  <c:v>2000.16074</c:v>
                </c:pt>
                <c:pt idx="4">
                  <c:v>2000.47011</c:v>
                </c:pt>
                <c:pt idx="5">
                  <c:v>2000.6864</c:v>
                </c:pt>
                <c:pt idx="6">
                  <c:v>2000.8698400000001</c:v>
                </c:pt>
                <c:pt idx="7">
                  <c:v>2001.13815</c:v>
                </c:pt>
                <c:pt idx="8">
                  <c:v>2001.1436200000001</c:v>
                </c:pt>
                <c:pt idx="9">
                  <c:v>2001.453</c:v>
                </c:pt>
                <c:pt idx="10">
                  <c:v>2001.9129700000001</c:v>
                </c:pt>
                <c:pt idx="11">
                  <c:v>2002.1429499999999</c:v>
                </c:pt>
                <c:pt idx="12">
                  <c:v>2002.4030399999999</c:v>
                </c:pt>
                <c:pt idx="13">
                  <c:v>2002.4465</c:v>
                </c:pt>
                <c:pt idx="14">
                  <c:v>2002.5398700000001</c:v>
                </c:pt>
                <c:pt idx="15">
                  <c:v>2002.5974200000001</c:v>
                </c:pt>
                <c:pt idx="16">
                  <c:v>2002.9422</c:v>
                </c:pt>
                <c:pt idx="17">
                  <c:v>2003.07347</c:v>
                </c:pt>
                <c:pt idx="18">
                  <c:v>2003.1200100000001</c:v>
                </c:pt>
                <c:pt idx="19">
                  <c:v>2003.27333</c:v>
                </c:pt>
                <c:pt idx="20">
                  <c:v>2003.3855900000001</c:v>
                </c:pt>
                <c:pt idx="21">
                  <c:v>2003.5389</c:v>
                </c:pt>
                <c:pt idx="22">
                  <c:v>2003.63472</c:v>
                </c:pt>
                <c:pt idx="23">
                  <c:v>2003.7524599999999</c:v>
                </c:pt>
                <c:pt idx="24">
                  <c:v>2003.8647000000001</c:v>
                </c:pt>
                <c:pt idx="25">
                  <c:v>2004.0213900000001</c:v>
                </c:pt>
                <c:pt idx="26">
                  <c:v>2004.0946899999999</c:v>
                </c:pt>
                <c:pt idx="27">
                  <c:v>2004.1686099999999</c:v>
                </c:pt>
                <c:pt idx="28">
                  <c:v>2004.2644299999999</c:v>
                </c:pt>
                <c:pt idx="29">
                  <c:v>2004.38489</c:v>
                </c:pt>
                <c:pt idx="30">
                  <c:v>2004.4423899999999</c:v>
                </c:pt>
                <c:pt idx="31">
                  <c:v>2004.5327400000001</c:v>
                </c:pt>
                <c:pt idx="32">
                  <c:v>2004.6477299999999</c:v>
                </c:pt>
                <c:pt idx="33">
                  <c:v>2004.80105</c:v>
                </c:pt>
                <c:pt idx="34">
                  <c:v>2004.86402</c:v>
                </c:pt>
                <c:pt idx="35">
                  <c:v>2004.95984</c:v>
                </c:pt>
                <c:pt idx="36">
                  <c:v>2005.0364999999999</c:v>
                </c:pt>
                <c:pt idx="37">
                  <c:v>2005.14876</c:v>
                </c:pt>
                <c:pt idx="38">
                  <c:v>2005.28565</c:v>
                </c:pt>
                <c:pt idx="39">
                  <c:v>2005.4006400000001</c:v>
                </c:pt>
                <c:pt idx="40">
                  <c:v>2005.45813</c:v>
                </c:pt>
                <c:pt idx="41">
                  <c:v>2005.5347999999999</c:v>
                </c:pt>
                <c:pt idx="42">
                  <c:v>2005.62788</c:v>
                </c:pt>
                <c:pt idx="43">
                  <c:v>2005.7839300000001</c:v>
                </c:pt>
                <c:pt idx="44">
                  <c:v>2005.8606</c:v>
                </c:pt>
                <c:pt idx="45">
                  <c:v>2005.9509399999999</c:v>
                </c:pt>
                <c:pt idx="46">
                  <c:v>2006.0330799999999</c:v>
                </c:pt>
                <c:pt idx="47">
                  <c:v>2006.1289099999999</c:v>
                </c:pt>
                <c:pt idx="48">
                  <c:v>2006.2247299999999</c:v>
                </c:pt>
                <c:pt idx="49">
                  <c:v>2006.3150800000001</c:v>
                </c:pt>
                <c:pt idx="50">
                  <c:v>2006.3972100000001</c:v>
                </c:pt>
                <c:pt idx="51">
                  <c:v>2006.4738600000001</c:v>
                </c:pt>
                <c:pt idx="52">
                  <c:v>2006.4766099999999</c:v>
                </c:pt>
                <c:pt idx="53">
                  <c:v>2006.55053</c:v>
                </c:pt>
                <c:pt idx="54">
                  <c:v>2006.6271899999999</c:v>
                </c:pt>
                <c:pt idx="55">
                  <c:v>2006.7038500000001</c:v>
                </c:pt>
                <c:pt idx="56">
                  <c:v>2006.78097</c:v>
                </c:pt>
                <c:pt idx="57">
                  <c:v>2006.85716</c:v>
                </c:pt>
                <c:pt idx="58">
                  <c:v>2006.953</c:v>
                </c:pt>
                <c:pt idx="59">
                  <c:v>2007.0296599999999</c:v>
                </c:pt>
                <c:pt idx="60">
                  <c:v>2007.1063200000001</c:v>
                </c:pt>
                <c:pt idx="61">
                  <c:v>2007.2021400000001</c:v>
                </c:pt>
                <c:pt idx="62">
                  <c:v>2007.2979700000001</c:v>
                </c:pt>
                <c:pt idx="63">
                  <c:v>2007.3937900000001</c:v>
                </c:pt>
                <c:pt idx="64">
                  <c:v>2007.47045</c:v>
                </c:pt>
                <c:pt idx="65">
                  <c:v>2007.4731899999999</c:v>
                </c:pt>
                <c:pt idx="66">
                  <c:v>2007.5471</c:v>
                </c:pt>
                <c:pt idx="67">
                  <c:v>2007.64293</c:v>
                </c:pt>
                <c:pt idx="68">
                  <c:v>2007.7004300000001</c:v>
                </c:pt>
                <c:pt idx="69">
                  <c:v>2007.7962500000001</c:v>
                </c:pt>
                <c:pt idx="70">
                  <c:v>2007.94958</c:v>
                </c:pt>
                <c:pt idx="71">
                  <c:v>2008.0535500000001</c:v>
                </c:pt>
                <c:pt idx="72">
                  <c:v>2008.0563500000001</c:v>
                </c:pt>
                <c:pt idx="73">
                  <c:v>2008.1220599999999</c:v>
                </c:pt>
                <c:pt idx="74">
                  <c:v>2008.1987200000001</c:v>
                </c:pt>
                <c:pt idx="75">
                  <c:v>2008.2945400000001</c:v>
                </c:pt>
                <c:pt idx="76">
                  <c:v>2008.3712</c:v>
                </c:pt>
                <c:pt idx="77">
                  <c:v>2008.4641799999999</c:v>
                </c:pt>
                <c:pt idx="78">
                  <c:v>2008.46703</c:v>
                </c:pt>
                <c:pt idx="79">
                  <c:v>2008.4824799999999</c:v>
                </c:pt>
                <c:pt idx="80">
                  <c:v>2008.56285</c:v>
                </c:pt>
                <c:pt idx="81">
                  <c:v>2008.6933300000001</c:v>
                </c:pt>
                <c:pt idx="82">
                  <c:v>2008.7727500000001</c:v>
                </c:pt>
                <c:pt idx="83">
                  <c:v>2008.8657800000001</c:v>
                </c:pt>
                <c:pt idx="84">
                  <c:v>2008.86949</c:v>
                </c:pt>
                <c:pt idx="85">
                  <c:v>2008.9616100000001</c:v>
                </c:pt>
                <c:pt idx="86">
                  <c:v>2009.0447200000001</c:v>
                </c:pt>
                <c:pt idx="87">
                  <c:v>2009.0957599999999</c:v>
                </c:pt>
                <c:pt idx="88">
                  <c:v>2009.1761300000001</c:v>
                </c:pt>
                <c:pt idx="89">
                  <c:v>2009.2682500000001</c:v>
                </c:pt>
                <c:pt idx="90">
                  <c:v>2009.3869400000001</c:v>
                </c:pt>
                <c:pt idx="91">
                  <c:v>2009.44444</c:v>
                </c:pt>
                <c:pt idx="92">
                  <c:v>2009.4790599999999</c:v>
                </c:pt>
                <c:pt idx="93">
                  <c:v>2009.54027</c:v>
                </c:pt>
                <c:pt idx="94">
                  <c:v>2009.63609</c:v>
                </c:pt>
                <c:pt idx="95">
                  <c:v>2009.6515400000001</c:v>
                </c:pt>
                <c:pt idx="96">
                  <c:v>2009.6735100000001</c:v>
                </c:pt>
                <c:pt idx="97">
                  <c:v>2009.7885000000001</c:v>
                </c:pt>
                <c:pt idx="98">
                  <c:v>2009.8048699999999</c:v>
                </c:pt>
                <c:pt idx="99">
                  <c:v>2009.86607</c:v>
                </c:pt>
                <c:pt idx="100">
                  <c:v>2009.8815300000001</c:v>
                </c:pt>
                <c:pt idx="101">
                  <c:v>2009.9581900000001</c:v>
                </c:pt>
                <c:pt idx="102">
                  <c:v>2010.03856</c:v>
                </c:pt>
                <c:pt idx="103">
                  <c:v>2010.0923399999999</c:v>
                </c:pt>
                <c:pt idx="104">
                  <c:v>2010.1918700000001</c:v>
                </c:pt>
                <c:pt idx="105">
                  <c:v>2010.2004300000001</c:v>
                </c:pt>
                <c:pt idx="106">
                  <c:v>2010.2839899999999</c:v>
                </c:pt>
                <c:pt idx="107">
                  <c:v>2010.3798200000001</c:v>
                </c:pt>
                <c:pt idx="108">
                  <c:v>2010.4756400000001</c:v>
                </c:pt>
                <c:pt idx="109">
                  <c:v>2010.5523000000001</c:v>
                </c:pt>
                <c:pt idx="110">
                  <c:v>2010.7631200000001</c:v>
                </c:pt>
                <c:pt idx="111">
                  <c:v>2010.8781100000001</c:v>
                </c:pt>
                <c:pt idx="112">
                  <c:v>2010.9384</c:v>
                </c:pt>
                <c:pt idx="113">
                  <c:v>2010.9575600000001</c:v>
                </c:pt>
                <c:pt idx="114">
                  <c:v>2011.03513</c:v>
                </c:pt>
                <c:pt idx="115">
                  <c:v>2011.0793900000001</c:v>
                </c:pt>
                <c:pt idx="116">
                  <c:v>2011.0889199999999</c:v>
                </c:pt>
              </c:numCache>
            </c:numRef>
          </c:xVal>
          <c:yVal>
            <c:numRef>
              <c:f>TAbas!$K$1:$K$117</c:f>
              <c:numCache>
                <c:formatCode>0.0_ </c:formatCode>
                <c:ptCount val="117"/>
                <c:pt idx="0">
                  <c:v>-0.75999999046325684</c:v>
                </c:pt>
                <c:pt idx="1">
                  <c:v>-18.25</c:v>
                </c:pt>
                <c:pt idx="2">
                  <c:v>-20.169999957084656</c:v>
                </c:pt>
                <c:pt idx="3">
                  <c:v>-35.970000028610229</c:v>
                </c:pt>
                <c:pt idx="4">
                  <c:v>-49.039999961853027</c:v>
                </c:pt>
                <c:pt idx="5">
                  <c:v>-37.710000038146973</c:v>
                </c:pt>
                <c:pt idx="6">
                  <c:v>-36.259999990463257</c:v>
                </c:pt>
                <c:pt idx="7">
                  <c:v>-44.659999966621399</c:v>
                </c:pt>
                <c:pt idx="8">
                  <c:v>-36.909999966621399</c:v>
                </c:pt>
                <c:pt idx="9">
                  <c:v>-50.509999990463257</c:v>
                </c:pt>
                <c:pt idx="10">
                  <c:v>-57.009999990463257</c:v>
                </c:pt>
                <c:pt idx="11">
                  <c:v>-59</c:v>
                </c:pt>
                <c:pt idx="12">
                  <c:v>-70.690000057220459</c:v>
                </c:pt>
                <c:pt idx="13">
                  <c:v>-63.779999971389771</c:v>
                </c:pt>
                <c:pt idx="14">
                  <c:v>-86.379999995231628</c:v>
                </c:pt>
                <c:pt idx="15">
                  <c:v>-77.549999952316284</c:v>
                </c:pt>
                <c:pt idx="16">
                  <c:v>-83.870000004768372</c:v>
                </c:pt>
                <c:pt idx="17">
                  <c:v>-84.029999971389771</c:v>
                </c:pt>
                <c:pt idx="18">
                  <c:v>-87.529999971389771</c:v>
                </c:pt>
                <c:pt idx="19">
                  <c:v>-83.970000028610229</c:v>
                </c:pt>
                <c:pt idx="20">
                  <c:v>-103.3400000333786</c:v>
                </c:pt>
                <c:pt idx="21">
                  <c:v>-85.960000038146973</c:v>
                </c:pt>
                <c:pt idx="22">
                  <c:v>-94.200000047683716</c:v>
                </c:pt>
                <c:pt idx="23">
                  <c:v>-106.10000002384186</c:v>
                </c:pt>
                <c:pt idx="24">
                  <c:v>-100.86000001430511</c:v>
                </c:pt>
                <c:pt idx="25">
                  <c:v>-101.95000004768372</c:v>
                </c:pt>
                <c:pt idx="26">
                  <c:v>-110.41999995708466</c:v>
                </c:pt>
                <c:pt idx="27">
                  <c:v>-108.54999995231628</c:v>
                </c:pt>
                <c:pt idx="28">
                  <c:v>-107.38999998569489</c:v>
                </c:pt>
                <c:pt idx="29">
                  <c:v>-112.69000005722046</c:v>
                </c:pt>
                <c:pt idx="30">
                  <c:v>-107.39999997615814</c:v>
                </c:pt>
                <c:pt idx="31">
                  <c:v>-131.08000004291534</c:v>
                </c:pt>
                <c:pt idx="32">
                  <c:v>-118.23000001907349</c:v>
                </c:pt>
                <c:pt idx="33">
                  <c:v>-119.71000003814697</c:v>
                </c:pt>
                <c:pt idx="34">
                  <c:v>-121.58000004291534</c:v>
                </c:pt>
                <c:pt idx="35">
                  <c:v>-120.52999997138977</c:v>
                </c:pt>
                <c:pt idx="36">
                  <c:v>-120.37999999523163</c:v>
                </c:pt>
                <c:pt idx="37">
                  <c:v>-122.35000002384186</c:v>
                </c:pt>
                <c:pt idx="38">
                  <c:v>-124.28999996185303</c:v>
                </c:pt>
                <c:pt idx="39">
                  <c:v>-117.77999997138977</c:v>
                </c:pt>
                <c:pt idx="40">
                  <c:v>-131.74000000953674</c:v>
                </c:pt>
                <c:pt idx="41">
                  <c:v>-126.37000000476837</c:v>
                </c:pt>
                <c:pt idx="42">
                  <c:v>-121.35000002384186</c:v>
                </c:pt>
                <c:pt idx="43">
                  <c:v>-139.98000001907349</c:v>
                </c:pt>
                <c:pt idx="44">
                  <c:v>-123.36000001430511</c:v>
                </c:pt>
                <c:pt idx="45">
                  <c:v>-119.96000003814697</c:v>
                </c:pt>
                <c:pt idx="46">
                  <c:v>-141.33000004291534</c:v>
                </c:pt>
                <c:pt idx="47">
                  <c:v>-132.95000004768372</c:v>
                </c:pt>
                <c:pt idx="48">
                  <c:v>-142.77999997138977</c:v>
                </c:pt>
                <c:pt idx="49">
                  <c:v>-137.79999995231628</c:v>
                </c:pt>
                <c:pt idx="50">
                  <c:v>-141.58000004291534</c:v>
                </c:pt>
                <c:pt idx="51">
                  <c:v>-146.08000004291534</c:v>
                </c:pt>
                <c:pt idx="52">
                  <c:v>-144.04999995231628</c:v>
                </c:pt>
                <c:pt idx="53">
                  <c:v>-139.1599999666214</c:v>
                </c:pt>
                <c:pt idx="54">
                  <c:v>-126.24000000953674</c:v>
                </c:pt>
                <c:pt idx="55">
                  <c:v>-152.82000005245209</c:v>
                </c:pt>
                <c:pt idx="56">
                  <c:v>-151.37999999523163</c:v>
                </c:pt>
                <c:pt idx="57">
                  <c:v>-147.52999997138977</c:v>
                </c:pt>
                <c:pt idx="58">
                  <c:v>-151.35000002384186</c:v>
                </c:pt>
                <c:pt idx="59">
                  <c:v>-152.01999998092651</c:v>
                </c:pt>
                <c:pt idx="60">
                  <c:v>-151.47000002861023</c:v>
                </c:pt>
                <c:pt idx="61">
                  <c:v>-153.73000001907349</c:v>
                </c:pt>
                <c:pt idx="62">
                  <c:v>-151.12999999523163</c:v>
                </c:pt>
                <c:pt idx="63">
                  <c:v>-158.1599999666214</c:v>
                </c:pt>
                <c:pt idx="64">
                  <c:v>-155.74000000953674</c:v>
                </c:pt>
                <c:pt idx="65">
                  <c:v>-157.46000003814697</c:v>
                </c:pt>
                <c:pt idx="66">
                  <c:v>-153.42999994754791</c:v>
                </c:pt>
                <c:pt idx="67">
                  <c:v>-160.42999994754791</c:v>
                </c:pt>
                <c:pt idx="68">
                  <c:v>-160.1599999666214</c:v>
                </c:pt>
                <c:pt idx="69">
                  <c:v>-163.69000005722046</c:v>
                </c:pt>
                <c:pt idx="70">
                  <c:v>-171.29999995231628</c:v>
                </c:pt>
                <c:pt idx="71">
                  <c:v>-167.80999994277954</c:v>
                </c:pt>
                <c:pt idx="72">
                  <c:v>-165.37999999523163</c:v>
                </c:pt>
                <c:pt idx="73">
                  <c:v>-177.94000005722046</c:v>
                </c:pt>
                <c:pt idx="74">
                  <c:v>-171.61000001430511</c:v>
                </c:pt>
                <c:pt idx="75">
                  <c:v>-162.55999994277954</c:v>
                </c:pt>
                <c:pt idx="76">
                  <c:v>-171.13999998569489</c:v>
                </c:pt>
                <c:pt idx="77">
                  <c:v>-168.87000000476837</c:v>
                </c:pt>
                <c:pt idx="78">
                  <c:v>-167.66999995708466</c:v>
                </c:pt>
                <c:pt idx="79">
                  <c:v>-172.22000002861023</c:v>
                </c:pt>
                <c:pt idx="80">
                  <c:v>-171.99000000953674</c:v>
                </c:pt>
                <c:pt idx="81">
                  <c:v>-167.30999994277954</c:v>
                </c:pt>
                <c:pt idx="82">
                  <c:v>-175.03999996185303</c:v>
                </c:pt>
                <c:pt idx="83">
                  <c:v>-166.82000005245209</c:v>
                </c:pt>
                <c:pt idx="84">
                  <c:v>-174.79999995231628</c:v>
                </c:pt>
                <c:pt idx="85">
                  <c:v>-169.51999998092651</c:v>
                </c:pt>
                <c:pt idx="86">
                  <c:v>-168.69000005722046</c:v>
                </c:pt>
                <c:pt idx="87">
                  <c:v>-178.05999994277954</c:v>
                </c:pt>
                <c:pt idx="88">
                  <c:v>-177.13999998569489</c:v>
                </c:pt>
                <c:pt idx="89">
                  <c:v>-171.6599999666214</c:v>
                </c:pt>
                <c:pt idx="90">
                  <c:v>-169.57000005245209</c:v>
                </c:pt>
                <c:pt idx="91">
                  <c:v>-181.96000003814697</c:v>
                </c:pt>
                <c:pt idx="92">
                  <c:v>-174.5</c:v>
                </c:pt>
                <c:pt idx="93">
                  <c:v>-181.74000000953674</c:v>
                </c:pt>
                <c:pt idx="94">
                  <c:v>-175.13999998569489</c:v>
                </c:pt>
                <c:pt idx="95">
                  <c:v>-179.08000004291534</c:v>
                </c:pt>
                <c:pt idx="96">
                  <c:v>-185.89999997615814</c:v>
                </c:pt>
                <c:pt idx="97">
                  <c:v>-187.16999995708466</c:v>
                </c:pt>
                <c:pt idx="98">
                  <c:v>-188.08000004291534</c:v>
                </c:pt>
                <c:pt idx="99">
                  <c:v>-191.29999995231628</c:v>
                </c:pt>
                <c:pt idx="100">
                  <c:v>-185.48000001907349</c:v>
                </c:pt>
                <c:pt idx="101">
                  <c:v>-189.72000002861023</c:v>
                </c:pt>
                <c:pt idx="102">
                  <c:v>-190.95000004768372</c:v>
                </c:pt>
                <c:pt idx="103">
                  <c:v>-192.80999994277954</c:v>
                </c:pt>
                <c:pt idx="104">
                  <c:v>-194.79999995231628</c:v>
                </c:pt>
                <c:pt idx="105">
                  <c:v>-191.8400000333786</c:v>
                </c:pt>
                <c:pt idx="106">
                  <c:v>-183.35000002384186</c:v>
                </c:pt>
                <c:pt idx="107">
                  <c:v>-178.12000000476837</c:v>
                </c:pt>
                <c:pt idx="108">
                  <c:v>-192.60000002384186</c:v>
                </c:pt>
                <c:pt idx="109">
                  <c:v>-190.76999998092651</c:v>
                </c:pt>
                <c:pt idx="110">
                  <c:v>-188.98000001907349</c:v>
                </c:pt>
                <c:pt idx="111">
                  <c:v>-195.28999996185303</c:v>
                </c:pt>
                <c:pt idx="112">
                  <c:v>-195.38999998569489</c:v>
                </c:pt>
                <c:pt idx="113">
                  <c:v>-199.61000001430511</c:v>
                </c:pt>
                <c:pt idx="114">
                  <c:v>-194.39999997615814</c:v>
                </c:pt>
                <c:pt idx="115">
                  <c:v>-207.6599999666214</c:v>
                </c:pt>
                <c:pt idx="116">
                  <c:v>-205.41999995708466</c:v>
                </c:pt>
              </c:numCache>
            </c:numRef>
          </c:yVal>
        </c:ser>
        <c:ser>
          <c:idx val="1"/>
          <c:order val="1"/>
          <c:tx>
            <c:v>TS_2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layout>
                <c:manualLayout>
                  <c:x val="-1.1849766180474838E-2"/>
                  <c:y val="4.7160140335993354E-2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plus>
              <c:numRef>
                <c:f>TAbas!$F$118:$F$119</c:f>
                <c:numCache>
                  <c:formatCode>General</c:formatCode>
                  <c:ptCount val="2"/>
                  <c:pt idx="0">
                    <c:v>2.96</c:v>
                  </c:pt>
                  <c:pt idx="1">
                    <c:v>3.12</c:v>
                  </c:pt>
                </c:numCache>
              </c:numRef>
            </c:plus>
            <c:minus>
              <c:numRef>
                <c:f>TAbas!$F$118:$F$119</c:f>
                <c:numCache>
                  <c:formatCode>General</c:formatCode>
                  <c:ptCount val="2"/>
                  <c:pt idx="0">
                    <c:v>2.96</c:v>
                  </c:pt>
                  <c:pt idx="1">
                    <c:v>3.12</c:v>
                  </c:pt>
                </c:numCache>
              </c:numRef>
            </c:minus>
          </c:errBars>
          <c:xVal>
            <c:numRef>
              <c:f>TAbas!$C$118:$C$119</c:f>
              <c:numCache>
                <c:formatCode>General</c:formatCode>
                <c:ptCount val="2"/>
                <c:pt idx="0">
                  <c:v>2011.2805699999999</c:v>
                </c:pt>
                <c:pt idx="1">
                  <c:v>2011.33806</c:v>
                </c:pt>
              </c:numCache>
            </c:numRef>
          </c:xVal>
          <c:yVal>
            <c:numRef>
              <c:f>TAbas!$K$118:$K$119</c:f>
              <c:numCache>
                <c:formatCode>0.0_ </c:formatCode>
                <c:ptCount val="2"/>
                <c:pt idx="0">
                  <c:v>386.53999996185303</c:v>
                </c:pt>
                <c:pt idx="1">
                  <c:v>400.75</c:v>
                </c:pt>
              </c:numCache>
            </c:numRef>
          </c:yVal>
        </c:ser>
        <c:ser>
          <c:idx val="2"/>
          <c:order val="2"/>
          <c:tx>
            <c:v>20110311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TAbas!$P$1:$P$2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TAbas!$Q$1:$Q$2</c:f>
              <c:numCache>
                <c:formatCode>General</c:formatCode>
                <c:ptCount val="2"/>
                <c:pt idx="0">
                  <c:v>500</c:v>
                </c:pt>
                <c:pt idx="1">
                  <c:v>-500</c:v>
                </c:pt>
              </c:numCache>
            </c:numRef>
          </c:yVal>
        </c:ser>
        <c:axId val="77397376"/>
        <c:axId val="75211904"/>
      </c:scatterChart>
      <c:valAx>
        <c:axId val="7739737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 b="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211904"/>
        <c:crossesAt val="-800"/>
        <c:crossBetween val="midCat"/>
        <c:majorUnit val="2"/>
      </c:valAx>
      <c:valAx>
        <c:axId val="75211904"/>
        <c:scaling>
          <c:orientation val="minMax"/>
          <c:max val="500"/>
          <c:min val="-5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altLang="en-US" sz="1600" b="0"/>
                  <a:t>mm</a:t>
                </a:r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39737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父島</a:t>
            </a:r>
            <a:r>
              <a:rPr lang="en-US" altLang="ja-JP" sz="1800"/>
              <a:t>-VERA</a:t>
            </a:r>
            <a:r>
              <a:rPr lang="ja-JP" altLang="en-US" sz="1800"/>
              <a:t>石垣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- 1824327641.0(mm)</a:t>
            </a:r>
            <a:endParaRPr lang="en-US" altLang="en-US" sz="1600"/>
          </a:p>
        </c:rich>
      </c:tx>
      <c:layout>
        <c:manualLayout>
          <c:xMode val="edge"/>
          <c:yMode val="edge"/>
          <c:x val="0.36659736659736658"/>
          <c:y val="8.978675645342312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CS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0.14073010624191731"/>
                  <c:y val="-2.908578346898561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CSbas!$F$1:$F$99</c:f>
                <c:numCache>
                  <c:formatCode>General</c:formatCode>
                  <c:ptCount val="99"/>
                  <c:pt idx="0">
                    <c:v>4.05</c:v>
                  </c:pt>
                  <c:pt idx="1">
                    <c:v>2.3199999999999998</c:v>
                  </c:pt>
                  <c:pt idx="2">
                    <c:v>2.4700000000000002</c:v>
                  </c:pt>
                  <c:pt idx="3">
                    <c:v>2.5099999999999998</c:v>
                  </c:pt>
                  <c:pt idx="4">
                    <c:v>1.77</c:v>
                  </c:pt>
                  <c:pt idx="5">
                    <c:v>1.87</c:v>
                  </c:pt>
                  <c:pt idx="6">
                    <c:v>2.23</c:v>
                  </c:pt>
                  <c:pt idx="7">
                    <c:v>2.27</c:v>
                  </c:pt>
                  <c:pt idx="8">
                    <c:v>2.77</c:v>
                  </c:pt>
                  <c:pt idx="9">
                    <c:v>2.74</c:v>
                  </c:pt>
                  <c:pt idx="10">
                    <c:v>2.4</c:v>
                  </c:pt>
                  <c:pt idx="11">
                    <c:v>4.87</c:v>
                  </c:pt>
                  <c:pt idx="12">
                    <c:v>3.03</c:v>
                  </c:pt>
                  <c:pt idx="13">
                    <c:v>2.46</c:v>
                  </c:pt>
                  <c:pt idx="14">
                    <c:v>3.71</c:v>
                  </c:pt>
                  <c:pt idx="15">
                    <c:v>3.16</c:v>
                  </c:pt>
                  <c:pt idx="16">
                    <c:v>2.5299999999999998</c:v>
                  </c:pt>
                  <c:pt idx="17">
                    <c:v>2.29</c:v>
                  </c:pt>
                  <c:pt idx="18">
                    <c:v>2.81</c:v>
                  </c:pt>
                  <c:pt idx="19">
                    <c:v>2.78</c:v>
                  </c:pt>
                  <c:pt idx="20">
                    <c:v>3.18</c:v>
                  </c:pt>
                  <c:pt idx="21">
                    <c:v>3.28</c:v>
                  </c:pt>
                  <c:pt idx="22">
                    <c:v>3.32</c:v>
                  </c:pt>
                  <c:pt idx="23">
                    <c:v>2.44</c:v>
                  </c:pt>
                  <c:pt idx="24">
                    <c:v>2.92</c:v>
                  </c:pt>
                  <c:pt idx="25">
                    <c:v>2.82</c:v>
                  </c:pt>
                  <c:pt idx="26">
                    <c:v>2.81</c:v>
                  </c:pt>
                  <c:pt idx="27">
                    <c:v>2.96</c:v>
                  </c:pt>
                  <c:pt idx="28">
                    <c:v>2.75</c:v>
                  </c:pt>
                  <c:pt idx="29">
                    <c:v>2.41</c:v>
                  </c:pt>
                  <c:pt idx="30">
                    <c:v>6.84</c:v>
                  </c:pt>
                </c:numCache>
              </c:numRef>
            </c:plus>
            <c:minus>
              <c:numRef>
                <c:f>CSbas!$F$1:$F$99</c:f>
                <c:numCache>
                  <c:formatCode>General</c:formatCode>
                  <c:ptCount val="99"/>
                  <c:pt idx="0">
                    <c:v>4.05</c:v>
                  </c:pt>
                  <c:pt idx="1">
                    <c:v>2.3199999999999998</c:v>
                  </c:pt>
                  <c:pt idx="2">
                    <c:v>2.4700000000000002</c:v>
                  </c:pt>
                  <c:pt idx="3">
                    <c:v>2.5099999999999998</c:v>
                  </c:pt>
                  <c:pt idx="4">
                    <c:v>1.77</c:v>
                  </c:pt>
                  <c:pt idx="5">
                    <c:v>1.87</c:v>
                  </c:pt>
                  <c:pt idx="6">
                    <c:v>2.23</c:v>
                  </c:pt>
                  <c:pt idx="7">
                    <c:v>2.27</c:v>
                  </c:pt>
                  <c:pt idx="8">
                    <c:v>2.77</c:v>
                  </c:pt>
                  <c:pt idx="9">
                    <c:v>2.74</c:v>
                  </c:pt>
                  <c:pt idx="10">
                    <c:v>2.4</c:v>
                  </c:pt>
                  <c:pt idx="11">
                    <c:v>4.87</c:v>
                  </c:pt>
                  <c:pt idx="12">
                    <c:v>3.03</c:v>
                  </c:pt>
                  <c:pt idx="13">
                    <c:v>2.46</c:v>
                  </c:pt>
                  <c:pt idx="14">
                    <c:v>3.71</c:v>
                  </c:pt>
                  <c:pt idx="15">
                    <c:v>3.16</c:v>
                  </c:pt>
                  <c:pt idx="16">
                    <c:v>2.5299999999999998</c:v>
                  </c:pt>
                  <c:pt idx="17">
                    <c:v>2.29</c:v>
                  </c:pt>
                  <c:pt idx="18">
                    <c:v>2.81</c:v>
                  </c:pt>
                  <c:pt idx="19">
                    <c:v>2.78</c:v>
                  </c:pt>
                  <c:pt idx="20">
                    <c:v>3.18</c:v>
                  </c:pt>
                  <c:pt idx="21">
                    <c:v>3.28</c:v>
                  </c:pt>
                  <c:pt idx="22">
                    <c:v>3.32</c:v>
                  </c:pt>
                  <c:pt idx="23">
                    <c:v>2.44</c:v>
                  </c:pt>
                  <c:pt idx="24">
                    <c:v>2.92</c:v>
                  </c:pt>
                  <c:pt idx="25">
                    <c:v>2.82</c:v>
                  </c:pt>
                  <c:pt idx="26">
                    <c:v>2.81</c:v>
                  </c:pt>
                  <c:pt idx="27">
                    <c:v>2.96</c:v>
                  </c:pt>
                  <c:pt idx="28">
                    <c:v>2.75</c:v>
                  </c:pt>
                  <c:pt idx="29">
                    <c:v>2.41</c:v>
                  </c:pt>
                  <c:pt idx="30">
                    <c:v>6.84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CSbas!$C$1:$C$31</c:f>
              <c:numCache>
                <c:formatCode>General</c:formatCode>
                <c:ptCount val="31"/>
                <c:pt idx="0">
                  <c:v>2006.1289099999999</c:v>
                </c:pt>
                <c:pt idx="1">
                  <c:v>2006.2247299999999</c:v>
                </c:pt>
                <c:pt idx="2">
                  <c:v>2006.3150800000001</c:v>
                </c:pt>
                <c:pt idx="3">
                  <c:v>2006.953</c:v>
                </c:pt>
                <c:pt idx="4">
                  <c:v>2007.0296599999999</c:v>
                </c:pt>
                <c:pt idx="5">
                  <c:v>2007.1063200000001</c:v>
                </c:pt>
                <c:pt idx="6">
                  <c:v>2007.2021400000001</c:v>
                </c:pt>
                <c:pt idx="7">
                  <c:v>2007.2979700000001</c:v>
                </c:pt>
                <c:pt idx="8">
                  <c:v>2007.3937900000001</c:v>
                </c:pt>
                <c:pt idx="9">
                  <c:v>2007.64293</c:v>
                </c:pt>
                <c:pt idx="10">
                  <c:v>2007.7004300000001</c:v>
                </c:pt>
                <c:pt idx="11">
                  <c:v>2007.8539000000001</c:v>
                </c:pt>
                <c:pt idx="12">
                  <c:v>2007.94958</c:v>
                </c:pt>
                <c:pt idx="13">
                  <c:v>2008.1220599999999</c:v>
                </c:pt>
                <c:pt idx="14">
                  <c:v>2008.1987200000001</c:v>
                </c:pt>
                <c:pt idx="15">
                  <c:v>2008.2945400000001</c:v>
                </c:pt>
                <c:pt idx="16">
                  <c:v>2008.56285</c:v>
                </c:pt>
                <c:pt idx="17">
                  <c:v>2008.86949</c:v>
                </c:pt>
                <c:pt idx="18">
                  <c:v>2009.0447200000001</c:v>
                </c:pt>
                <c:pt idx="19">
                  <c:v>2009.1761300000001</c:v>
                </c:pt>
                <c:pt idx="20">
                  <c:v>2009.3869400000001</c:v>
                </c:pt>
                <c:pt idx="21">
                  <c:v>2009.44444</c:v>
                </c:pt>
                <c:pt idx="22">
                  <c:v>2009.54027</c:v>
                </c:pt>
                <c:pt idx="23">
                  <c:v>2009.8048699999999</c:v>
                </c:pt>
                <c:pt idx="24">
                  <c:v>2010.03856</c:v>
                </c:pt>
                <c:pt idx="25">
                  <c:v>2010.0923399999999</c:v>
                </c:pt>
                <c:pt idx="26">
                  <c:v>2010.2839899999999</c:v>
                </c:pt>
                <c:pt idx="27">
                  <c:v>2010.3798200000001</c:v>
                </c:pt>
                <c:pt idx="28">
                  <c:v>2010.8781100000001</c:v>
                </c:pt>
                <c:pt idx="29">
                  <c:v>2011.03513</c:v>
                </c:pt>
                <c:pt idx="30">
                  <c:v>2011.0889199999999</c:v>
                </c:pt>
              </c:numCache>
            </c:numRef>
          </c:xVal>
          <c:yVal>
            <c:numRef>
              <c:f>CSbas!$K$1:$K$31</c:f>
              <c:numCache>
                <c:formatCode>0.0_ </c:formatCode>
                <c:ptCount val="31"/>
                <c:pt idx="0">
                  <c:v>-3.5</c:v>
                </c:pt>
                <c:pt idx="1">
                  <c:v>13.150000095367432</c:v>
                </c:pt>
                <c:pt idx="2">
                  <c:v>1.8599998950958252</c:v>
                </c:pt>
                <c:pt idx="3">
                  <c:v>-44.349999904632568</c:v>
                </c:pt>
                <c:pt idx="4">
                  <c:v>-46.559999942779541</c:v>
                </c:pt>
                <c:pt idx="5">
                  <c:v>-50.420000076293945</c:v>
                </c:pt>
                <c:pt idx="6">
                  <c:v>-53.829999923706055</c:v>
                </c:pt>
                <c:pt idx="7">
                  <c:v>-68.869999885559082</c:v>
                </c:pt>
                <c:pt idx="8">
                  <c:v>-68.900000095367432</c:v>
                </c:pt>
                <c:pt idx="9">
                  <c:v>-85.710000038146973</c:v>
                </c:pt>
                <c:pt idx="10">
                  <c:v>-96.170000076293945</c:v>
                </c:pt>
                <c:pt idx="11">
                  <c:v>-94.730000019073486</c:v>
                </c:pt>
                <c:pt idx="12">
                  <c:v>-84.329999923706055</c:v>
                </c:pt>
                <c:pt idx="13">
                  <c:v>-102.05999994277954</c:v>
                </c:pt>
                <c:pt idx="14">
                  <c:v>-102.30999994277954</c:v>
                </c:pt>
                <c:pt idx="15">
                  <c:v>-96.730000019073486</c:v>
                </c:pt>
                <c:pt idx="16">
                  <c:v>-113.78999996185303</c:v>
                </c:pt>
                <c:pt idx="17">
                  <c:v>-113.52999997138977</c:v>
                </c:pt>
                <c:pt idx="18">
                  <c:v>-146.01999998092651</c:v>
                </c:pt>
                <c:pt idx="19">
                  <c:v>-158.75</c:v>
                </c:pt>
                <c:pt idx="20">
                  <c:v>-167.08999991416931</c:v>
                </c:pt>
                <c:pt idx="21">
                  <c:v>-155.26999998092651</c:v>
                </c:pt>
                <c:pt idx="22">
                  <c:v>-165.25</c:v>
                </c:pt>
                <c:pt idx="23">
                  <c:v>-186.5</c:v>
                </c:pt>
                <c:pt idx="24">
                  <c:v>-191.21000003814697</c:v>
                </c:pt>
                <c:pt idx="25">
                  <c:v>-204.42000007629395</c:v>
                </c:pt>
                <c:pt idx="26">
                  <c:v>-208.5</c:v>
                </c:pt>
                <c:pt idx="27">
                  <c:v>-222.21000003814697</c:v>
                </c:pt>
                <c:pt idx="28">
                  <c:v>-239.40000009536743</c:v>
                </c:pt>
                <c:pt idx="29">
                  <c:v>-254.95000004768372</c:v>
                </c:pt>
                <c:pt idx="30">
                  <c:v>-270.25</c:v>
                </c:pt>
              </c:numCache>
            </c:numRef>
          </c:yVal>
        </c:ser>
        <c:ser>
          <c:idx val="1"/>
          <c:order val="1"/>
          <c:tx>
            <c:v>CS2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CSbas!#REF!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CSbas!#REF!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xVal>
            <c:numRef>
              <c:f>CSbas!#REF!</c:f>
            </c:numRef>
          </c:xVal>
          <c:yVal>
            <c:numRef>
              <c:f>CSbas!#REF!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2"/>
          <c:order val="2"/>
          <c:tx>
            <c:v>2011/3/11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CSbas!$P$1:$P$2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CSbas!$Q$1:$Q$2</c:f>
              <c:numCache>
                <c:formatCode>General</c:formatCode>
                <c:ptCount val="2"/>
                <c:pt idx="0">
                  <c:v>400</c:v>
                </c:pt>
                <c:pt idx="1">
                  <c:v>-600</c:v>
                </c:pt>
              </c:numCache>
            </c:numRef>
          </c:yVal>
        </c:ser>
        <c:axId val="65894272"/>
        <c:axId val="64552960"/>
      </c:scatterChart>
      <c:valAx>
        <c:axId val="65894272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4552960"/>
        <c:crossesAt val="-800"/>
        <c:crossBetween val="midCat"/>
        <c:majorUnit val="2"/>
      </c:valAx>
      <c:valAx>
        <c:axId val="64552960"/>
        <c:scaling>
          <c:orientation val="minMax"/>
          <c:max val="400"/>
          <c:min val="-6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8942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600"/>
            </a:pPr>
            <a:r>
              <a:rPr lang="ja-JP" altLang="en-US" sz="1800" b="0"/>
              <a:t>父島</a:t>
            </a:r>
            <a:r>
              <a:rPr lang="en-US" altLang="ja-JP" sz="1800" b="0"/>
              <a:t>-VERA</a:t>
            </a:r>
            <a:r>
              <a:rPr lang="ja-JP" altLang="en-US" sz="1800" b="0"/>
              <a:t>水沢</a:t>
            </a:r>
            <a:endParaRPr lang="en-US" altLang="ja-JP" sz="1800" b="0"/>
          </a:p>
          <a:p>
            <a:pPr>
              <a:defRPr sz="1600"/>
            </a:pPr>
            <a:r>
              <a:rPr lang="ja-JP" altLang="en-US" sz="1600"/>
              <a:t>基線長</a:t>
            </a:r>
            <a:r>
              <a:rPr lang="en-US" altLang="ja-JP" sz="1600" b="0" i="0" u="none" strike="noStrike" baseline="0"/>
              <a:t>- 1339420583.0 (mm)</a:t>
            </a:r>
            <a:endParaRPr lang="ja-JP" altLang="en-US" sz="1600"/>
          </a:p>
        </c:rich>
      </c:tx>
      <c:layout/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CM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0.18646629670251738"/>
                  <c:y val="5.055135784794583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CMbas!$F$1:$F$37</c:f>
                <c:numCache>
                  <c:formatCode>General</c:formatCode>
                  <c:ptCount val="37"/>
                  <c:pt idx="0">
                    <c:v>4.3899999999999997</c:v>
                  </c:pt>
                  <c:pt idx="1">
                    <c:v>3.3</c:v>
                  </c:pt>
                  <c:pt idx="2">
                    <c:v>3.02</c:v>
                  </c:pt>
                  <c:pt idx="3">
                    <c:v>5.1100000000000003</c:v>
                  </c:pt>
                  <c:pt idx="4">
                    <c:v>4.09</c:v>
                  </c:pt>
                  <c:pt idx="5">
                    <c:v>5.19</c:v>
                  </c:pt>
                  <c:pt idx="6">
                    <c:v>3.93</c:v>
                  </c:pt>
                  <c:pt idx="7">
                    <c:v>3.93</c:v>
                  </c:pt>
                  <c:pt idx="8">
                    <c:v>2.87</c:v>
                  </c:pt>
                  <c:pt idx="9">
                    <c:v>8.27</c:v>
                  </c:pt>
                  <c:pt idx="10">
                    <c:v>2.6</c:v>
                  </c:pt>
                  <c:pt idx="11">
                    <c:v>2.84</c:v>
                  </c:pt>
                  <c:pt idx="12">
                    <c:v>3.17</c:v>
                  </c:pt>
                  <c:pt idx="13">
                    <c:v>3.2</c:v>
                  </c:pt>
                  <c:pt idx="14">
                    <c:v>2.96</c:v>
                  </c:pt>
                  <c:pt idx="15">
                    <c:v>2.44</c:v>
                  </c:pt>
                  <c:pt idx="16">
                    <c:v>1.83</c:v>
                  </c:pt>
                  <c:pt idx="17">
                    <c:v>1.8</c:v>
                  </c:pt>
                  <c:pt idx="18">
                    <c:v>2.42</c:v>
                  </c:pt>
                  <c:pt idx="19">
                    <c:v>3.17</c:v>
                  </c:pt>
                  <c:pt idx="20">
                    <c:v>2.35</c:v>
                  </c:pt>
                  <c:pt idx="21">
                    <c:v>2.2799999999999998</c:v>
                  </c:pt>
                  <c:pt idx="22">
                    <c:v>2</c:v>
                  </c:pt>
                  <c:pt idx="23">
                    <c:v>1.82</c:v>
                  </c:pt>
                  <c:pt idx="24">
                    <c:v>1.43</c:v>
                  </c:pt>
                  <c:pt idx="25">
                    <c:v>1.85</c:v>
                  </c:pt>
                  <c:pt idx="26">
                    <c:v>1.73</c:v>
                  </c:pt>
                  <c:pt idx="27">
                    <c:v>2.0099999999999998</c:v>
                  </c:pt>
                  <c:pt idx="28">
                    <c:v>2.0499999999999998</c:v>
                  </c:pt>
                  <c:pt idx="29">
                    <c:v>2.48</c:v>
                  </c:pt>
                  <c:pt idx="30">
                    <c:v>1.89</c:v>
                  </c:pt>
                  <c:pt idx="31">
                    <c:v>2.84</c:v>
                  </c:pt>
                  <c:pt idx="32">
                    <c:v>3.71</c:v>
                  </c:pt>
                  <c:pt idx="33">
                    <c:v>4.7699999999999996</c:v>
                  </c:pt>
                  <c:pt idx="34">
                    <c:v>2.79</c:v>
                  </c:pt>
                  <c:pt idx="35">
                    <c:v>2.11</c:v>
                  </c:pt>
                  <c:pt idx="36">
                    <c:v>2.75</c:v>
                  </c:pt>
                </c:numCache>
              </c:numRef>
            </c:plus>
            <c:minus>
              <c:numRef>
                <c:f>CMbas!$F$1:$F$37</c:f>
                <c:numCache>
                  <c:formatCode>General</c:formatCode>
                  <c:ptCount val="37"/>
                  <c:pt idx="0">
                    <c:v>4.3899999999999997</c:v>
                  </c:pt>
                  <c:pt idx="1">
                    <c:v>3.3</c:v>
                  </c:pt>
                  <c:pt idx="2">
                    <c:v>3.02</c:v>
                  </c:pt>
                  <c:pt idx="3">
                    <c:v>5.1100000000000003</c:v>
                  </c:pt>
                  <c:pt idx="4">
                    <c:v>4.09</c:v>
                  </c:pt>
                  <c:pt idx="5">
                    <c:v>5.19</c:v>
                  </c:pt>
                  <c:pt idx="6">
                    <c:v>3.93</c:v>
                  </c:pt>
                  <c:pt idx="7">
                    <c:v>3.93</c:v>
                  </c:pt>
                  <c:pt idx="8">
                    <c:v>2.87</c:v>
                  </c:pt>
                  <c:pt idx="9">
                    <c:v>8.27</c:v>
                  </c:pt>
                  <c:pt idx="10">
                    <c:v>2.6</c:v>
                  </c:pt>
                  <c:pt idx="11">
                    <c:v>2.84</c:v>
                  </c:pt>
                  <c:pt idx="12">
                    <c:v>3.17</c:v>
                  </c:pt>
                  <c:pt idx="13">
                    <c:v>3.2</c:v>
                  </c:pt>
                  <c:pt idx="14">
                    <c:v>2.96</c:v>
                  </c:pt>
                  <c:pt idx="15">
                    <c:v>2.44</c:v>
                  </c:pt>
                  <c:pt idx="16">
                    <c:v>1.83</c:v>
                  </c:pt>
                  <c:pt idx="17">
                    <c:v>1.8</c:v>
                  </c:pt>
                  <c:pt idx="18">
                    <c:v>2.42</c:v>
                  </c:pt>
                  <c:pt idx="19">
                    <c:v>3.17</c:v>
                  </c:pt>
                  <c:pt idx="20">
                    <c:v>2.35</c:v>
                  </c:pt>
                  <c:pt idx="21">
                    <c:v>2.2799999999999998</c:v>
                  </c:pt>
                  <c:pt idx="22">
                    <c:v>2</c:v>
                  </c:pt>
                  <c:pt idx="23">
                    <c:v>1.82</c:v>
                  </c:pt>
                  <c:pt idx="24">
                    <c:v>1.43</c:v>
                  </c:pt>
                  <c:pt idx="25">
                    <c:v>1.85</c:v>
                  </c:pt>
                  <c:pt idx="26">
                    <c:v>1.73</c:v>
                  </c:pt>
                  <c:pt idx="27">
                    <c:v>2.0099999999999998</c:v>
                  </c:pt>
                  <c:pt idx="28">
                    <c:v>2.0499999999999998</c:v>
                  </c:pt>
                  <c:pt idx="29">
                    <c:v>2.48</c:v>
                  </c:pt>
                  <c:pt idx="30">
                    <c:v>1.89</c:v>
                  </c:pt>
                  <c:pt idx="31">
                    <c:v>2.84</c:v>
                  </c:pt>
                  <c:pt idx="32">
                    <c:v>3.71</c:v>
                  </c:pt>
                  <c:pt idx="33">
                    <c:v>4.7699999999999996</c:v>
                  </c:pt>
                  <c:pt idx="34">
                    <c:v>2.79</c:v>
                  </c:pt>
                  <c:pt idx="35">
                    <c:v>2.11</c:v>
                  </c:pt>
                  <c:pt idx="36">
                    <c:v>2.75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CMbas!$C$1:$C$37</c:f>
              <c:numCache>
                <c:formatCode>General</c:formatCode>
                <c:ptCount val="37"/>
                <c:pt idx="0">
                  <c:v>2003.3855900000001</c:v>
                </c:pt>
                <c:pt idx="1">
                  <c:v>2003.8647000000001</c:v>
                </c:pt>
                <c:pt idx="2">
                  <c:v>2004.2644299999999</c:v>
                </c:pt>
                <c:pt idx="3">
                  <c:v>2004.6477299999999</c:v>
                </c:pt>
                <c:pt idx="4">
                  <c:v>2004.7052200000001</c:v>
                </c:pt>
                <c:pt idx="5">
                  <c:v>2004.95984</c:v>
                </c:pt>
                <c:pt idx="6">
                  <c:v>2005.0364999999999</c:v>
                </c:pt>
                <c:pt idx="7">
                  <c:v>2005.4006400000001</c:v>
                </c:pt>
                <c:pt idx="8">
                  <c:v>2005.45813</c:v>
                </c:pt>
                <c:pt idx="9">
                  <c:v>2005.62788</c:v>
                </c:pt>
                <c:pt idx="10">
                  <c:v>2005.6881100000001</c:v>
                </c:pt>
                <c:pt idx="11">
                  <c:v>2005.7839300000001</c:v>
                </c:pt>
                <c:pt idx="12">
                  <c:v>2005.8606</c:v>
                </c:pt>
                <c:pt idx="13">
                  <c:v>2005.9509399999999</c:v>
                </c:pt>
                <c:pt idx="14">
                  <c:v>2006.0330799999999</c:v>
                </c:pt>
                <c:pt idx="15">
                  <c:v>2006.1289099999999</c:v>
                </c:pt>
                <c:pt idx="16">
                  <c:v>2006.2247299999999</c:v>
                </c:pt>
                <c:pt idx="17">
                  <c:v>2006.3150800000001</c:v>
                </c:pt>
                <c:pt idx="18">
                  <c:v>2006.3972100000001</c:v>
                </c:pt>
                <c:pt idx="19">
                  <c:v>2006.55053</c:v>
                </c:pt>
                <c:pt idx="20">
                  <c:v>2006.7038500000001</c:v>
                </c:pt>
                <c:pt idx="21">
                  <c:v>2006.85716</c:v>
                </c:pt>
                <c:pt idx="22">
                  <c:v>2006.953</c:v>
                </c:pt>
                <c:pt idx="23">
                  <c:v>2007.0296599999999</c:v>
                </c:pt>
                <c:pt idx="24">
                  <c:v>2007.1063200000001</c:v>
                </c:pt>
                <c:pt idx="25">
                  <c:v>2007.2021400000001</c:v>
                </c:pt>
                <c:pt idx="26">
                  <c:v>2007.2979700000001</c:v>
                </c:pt>
                <c:pt idx="27">
                  <c:v>2007.3937900000001</c:v>
                </c:pt>
                <c:pt idx="28">
                  <c:v>2007.5471</c:v>
                </c:pt>
                <c:pt idx="29">
                  <c:v>2007.64293</c:v>
                </c:pt>
                <c:pt idx="30">
                  <c:v>2007.7004300000001</c:v>
                </c:pt>
                <c:pt idx="31">
                  <c:v>2007.7962500000001</c:v>
                </c:pt>
                <c:pt idx="32">
                  <c:v>2007.8539000000001</c:v>
                </c:pt>
                <c:pt idx="33">
                  <c:v>2007.94958</c:v>
                </c:pt>
                <c:pt idx="34">
                  <c:v>2008.1220599999999</c:v>
                </c:pt>
                <c:pt idx="35">
                  <c:v>2008.1987200000001</c:v>
                </c:pt>
                <c:pt idx="36">
                  <c:v>2008.2945400000001</c:v>
                </c:pt>
              </c:numCache>
            </c:numRef>
          </c:xVal>
          <c:yVal>
            <c:numRef>
              <c:f>CMbas!$K$1:$K$37</c:f>
              <c:numCache>
                <c:formatCode>0.0_ </c:formatCode>
                <c:ptCount val="37"/>
                <c:pt idx="0">
                  <c:v>0.69000005722045898</c:v>
                </c:pt>
                <c:pt idx="1">
                  <c:v>4.7699999809265137</c:v>
                </c:pt>
                <c:pt idx="2">
                  <c:v>-1.2599999904632568</c:v>
                </c:pt>
                <c:pt idx="3">
                  <c:v>-26.690000057220459</c:v>
                </c:pt>
                <c:pt idx="4">
                  <c:v>-14.410000085830688</c:v>
                </c:pt>
                <c:pt idx="5">
                  <c:v>-38.009999990463257</c:v>
                </c:pt>
                <c:pt idx="6">
                  <c:v>-5.4100000858306885</c:v>
                </c:pt>
                <c:pt idx="7">
                  <c:v>-27.619999885559082</c:v>
                </c:pt>
                <c:pt idx="8">
                  <c:v>-25.829999923706055</c:v>
                </c:pt>
                <c:pt idx="9">
                  <c:v>-21.700000047683716</c:v>
                </c:pt>
                <c:pt idx="10">
                  <c:v>-43.359999895095825</c:v>
                </c:pt>
                <c:pt idx="11">
                  <c:v>-43.240000009536743</c:v>
                </c:pt>
                <c:pt idx="12">
                  <c:v>-40.869999885559082</c:v>
                </c:pt>
                <c:pt idx="13">
                  <c:v>-47</c:v>
                </c:pt>
                <c:pt idx="14">
                  <c:v>-42.700000047683716</c:v>
                </c:pt>
                <c:pt idx="15">
                  <c:v>-54.950000047683716</c:v>
                </c:pt>
                <c:pt idx="16">
                  <c:v>-54.609999895095825</c:v>
                </c:pt>
                <c:pt idx="17">
                  <c:v>-59.259999990463257</c:v>
                </c:pt>
                <c:pt idx="18">
                  <c:v>-60.049999952316284</c:v>
                </c:pt>
                <c:pt idx="19">
                  <c:v>-65.269999980926514</c:v>
                </c:pt>
                <c:pt idx="20">
                  <c:v>-65.109999895095825</c:v>
                </c:pt>
                <c:pt idx="21">
                  <c:v>-74.210000038146973</c:v>
                </c:pt>
                <c:pt idx="22">
                  <c:v>-71.710000038146973</c:v>
                </c:pt>
                <c:pt idx="23">
                  <c:v>-71.549999952316284</c:v>
                </c:pt>
                <c:pt idx="24">
                  <c:v>-69.819999933242798</c:v>
                </c:pt>
                <c:pt idx="25">
                  <c:v>-65.630000114440918</c:v>
                </c:pt>
                <c:pt idx="26">
                  <c:v>-81.119999885559082</c:v>
                </c:pt>
                <c:pt idx="27">
                  <c:v>-83.640000104904175</c:v>
                </c:pt>
                <c:pt idx="28">
                  <c:v>-75.269999980926514</c:v>
                </c:pt>
                <c:pt idx="29">
                  <c:v>-84.809999942779541</c:v>
                </c:pt>
                <c:pt idx="30">
                  <c:v>-90.559999942779541</c:v>
                </c:pt>
                <c:pt idx="31">
                  <c:v>-87.509999990463257</c:v>
                </c:pt>
                <c:pt idx="32">
                  <c:v>-82.619999885559082</c:v>
                </c:pt>
                <c:pt idx="33">
                  <c:v>-91.299999952316284</c:v>
                </c:pt>
                <c:pt idx="34">
                  <c:v>-100.92000007629395</c:v>
                </c:pt>
                <c:pt idx="35">
                  <c:v>-83.640000104904175</c:v>
                </c:pt>
                <c:pt idx="36">
                  <c:v>-88.740000009536743</c:v>
                </c:pt>
              </c:numCache>
            </c:numRef>
          </c:yVal>
        </c:ser>
        <c:ser>
          <c:idx val="1"/>
          <c:order val="1"/>
          <c:tx>
            <c:v>CM2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4.9019704137814842E-3"/>
                  <c:y val="5.725832250766632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CMbas!$F$38:$F$100</c:f>
                <c:numCache>
                  <c:formatCode>General</c:formatCode>
                  <c:ptCount val="63"/>
                  <c:pt idx="0">
                    <c:v>2.41</c:v>
                  </c:pt>
                  <c:pt idx="1">
                    <c:v>2.21</c:v>
                  </c:pt>
                  <c:pt idx="2">
                    <c:v>1.43</c:v>
                  </c:pt>
                  <c:pt idx="3">
                    <c:v>2.33</c:v>
                  </c:pt>
                  <c:pt idx="4">
                    <c:v>2</c:v>
                  </c:pt>
                  <c:pt idx="5">
                    <c:v>2.78</c:v>
                  </c:pt>
                  <c:pt idx="6">
                    <c:v>3.03</c:v>
                  </c:pt>
                  <c:pt idx="7">
                    <c:v>2.25</c:v>
                  </c:pt>
                  <c:pt idx="8">
                    <c:v>2.58</c:v>
                  </c:pt>
                  <c:pt idx="9">
                    <c:v>2.17</c:v>
                  </c:pt>
                  <c:pt idx="10">
                    <c:v>3.13</c:v>
                  </c:pt>
                  <c:pt idx="11">
                    <c:v>2.84</c:v>
                  </c:pt>
                  <c:pt idx="12">
                    <c:v>2.06</c:v>
                  </c:pt>
                  <c:pt idx="13">
                    <c:v>2.33</c:v>
                  </c:pt>
                  <c:pt idx="14">
                    <c:v>2.83</c:v>
                  </c:pt>
                  <c:pt idx="15">
                    <c:v>4.01</c:v>
                  </c:pt>
                  <c:pt idx="16">
                    <c:v>4.8099999999999996</c:v>
                  </c:pt>
                  <c:pt idx="17">
                    <c:v>2.21</c:v>
                  </c:pt>
                  <c:pt idx="18">
                    <c:v>1.83</c:v>
                  </c:pt>
                  <c:pt idx="19">
                    <c:v>5.0999999999999996</c:v>
                  </c:pt>
                  <c:pt idx="20">
                    <c:v>7.43</c:v>
                  </c:pt>
                  <c:pt idx="21">
                    <c:v>6.16</c:v>
                  </c:pt>
                </c:numCache>
              </c:numRef>
            </c:plus>
            <c:minus>
              <c:numRef>
                <c:f>CMbas!$F$38:$F$100</c:f>
                <c:numCache>
                  <c:formatCode>General</c:formatCode>
                  <c:ptCount val="63"/>
                  <c:pt idx="0">
                    <c:v>2.41</c:v>
                  </c:pt>
                  <c:pt idx="1">
                    <c:v>2.21</c:v>
                  </c:pt>
                  <c:pt idx="2">
                    <c:v>1.43</c:v>
                  </c:pt>
                  <c:pt idx="3">
                    <c:v>2.33</c:v>
                  </c:pt>
                  <c:pt idx="4">
                    <c:v>2</c:v>
                  </c:pt>
                  <c:pt idx="5">
                    <c:v>2.78</c:v>
                  </c:pt>
                  <c:pt idx="6">
                    <c:v>3.03</c:v>
                  </c:pt>
                  <c:pt idx="7">
                    <c:v>2.25</c:v>
                  </c:pt>
                  <c:pt idx="8">
                    <c:v>2.58</c:v>
                  </c:pt>
                  <c:pt idx="9">
                    <c:v>2.17</c:v>
                  </c:pt>
                  <c:pt idx="10">
                    <c:v>3.13</c:v>
                  </c:pt>
                  <c:pt idx="11">
                    <c:v>2.84</c:v>
                  </c:pt>
                  <c:pt idx="12">
                    <c:v>2.06</c:v>
                  </c:pt>
                  <c:pt idx="13">
                    <c:v>2.33</c:v>
                  </c:pt>
                  <c:pt idx="14">
                    <c:v>2.83</c:v>
                  </c:pt>
                  <c:pt idx="15">
                    <c:v>4.01</c:v>
                  </c:pt>
                  <c:pt idx="16">
                    <c:v>4.8099999999999996</c:v>
                  </c:pt>
                  <c:pt idx="17">
                    <c:v>2.21</c:v>
                  </c:pt>
                  <c:pt idx="18">
                    <c:v>1.83</c:v>
                  </c:pt>
                  <c:pt idx="19">
                    <c:v>5.0999999999999996</c:v>
                  </c:pt>
                  <c:pt idx="20">
                    <c:v>7.43</c:v>
                  </c:pt>
                  <c:pt idx="21">
                    <c:v>6.16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CMbas!$C$38:$C$57</c:f>
              <c:numCache>
                <c:formatCode>General</c:formatCode>
                <c:ptCount val="20"/>
                <c:pt idx="0">
                  <c:v>2008.46703</c:v>
                </c:pt>
                <c:pt idx="1">
                  <c:v>2008.56285</c:v>
                </c:pt>
                <c:pt idx="2">
                  <c:v>2008.86949</c:v>
                </c:pt>
                <c:pt idx="3">
                  <c:v>2009.0447200000001</c:v>
                </c:pt>
                <c:pt idx="4">
                  <c:v>2009.1761300000001</c:v>
                </c:pt>
                <c:pt idx="5">
                  <c:v>2009.3869400000001</c:v>
                </c:pt>
                <c:pt idx="6">
                  <c:v>2009.63609</c:v>
                </c:pt>
                <c:pt idx="7">
                  <c:v>2009.8048699999999</c:v>
                </c:pt>
                <c:pt idx="8">
                  <c:v>2009.8815300000001</c:v>
                </c:pt>
                <c:pt idx="9">
                  <c:v>2009.9581900000001</c:v>
                </c:pt>
                <c:pt idx="10">
                  <c:v>2010.03856</c:v>
                </c:pt>
                <c:pt idx="11">
                  <c:v>2010.0923399999999</c:v>
                </c:pt>
                <c:pt idx="12">
                  <c:v>2010.1918700000001</c:v>
                </c:pt>
                <c:pt idx="13">
                  <c:v>2010.2839899999999</c:v>
                </c:pt>
                <c:pt idx="14">
                  <c:v>2010.3798200000001</c:v>
                </c:pt>
                <c:pt idx="15">
                  <c:v>2010.72479</c:v>
                </c:pt>
                <c:pt idx="16">
                  <c:v>2010.7631200000001</c:v>
                </c:pt>
                <c:pt idx="17">
                  <c:v>2010.8781100000001</c:v>
                </c:pt>
                <c:pt idx="18">
                  <c:v>2011.03513</c:v>
                </c:pt>
                <c:pt idx="19">
                  <c:v>2011.0889199999999</c:v>
                </c:pt>
              </c:numCache>
            </c:numRef>
          </c:xVal>
          <c:yVal>
            <c:numRef>
              <c:f>CMbas!$K$38:$K$57</c:f>
              <c:numCache>
                <c:formatCode>0.0_ </c:formatCode>
                <c:ptCount val="20"/>
                <c:pt idx="0">
                  <c:v>-94.990000009536743</c:v>
                </c:pt>
                <c:pt idx="1">
                  <c:v>-90.630000114440918</c:v>
                </c:pt>
                <c:pt idx="2">
                  <c:v>-93.950000047683716</c:v>
                </c:pt>
                <c:pt idx="3">
                  <c:v>-100.61999988555908</c:v>
                </c:pt>
                <c:pt idx="4">
                  <c:v>-103.97000002861023</c:v>
                </c:pt>
                <c:pt idx="5">
                  <c:v>-103.28999996185303</c:v>
                </c:pt>
                <c:pt idx="6">
                  <c:v>-115.1800000667572</c:v>
                </c:pt>
                <c:pt idx="7">
                  <c:v>-130.9300000667572</c:v>
                </c:pt>
                <c:pt idx="8">
                  <c:v>-117.5699999332428</c:v>
                </c:pt>
                <c:pt idx="9">
                  <c:v>-124.86999988555908</c:v>
                </c:pt>
                <c:pt idx="10">
                  <c:v>-120.16000008583069</c:v>
                </c:pt>
                <c:pt idx="11">
                  <c:v>-131.76999998092651</c:v>
                </c:pt>
                <c:pt idx="12">
                  <c:v>-121.67000007629395</c:v>
                </c:pt>
                <c:pt idx="13">
                  <c:v>-131.69000005722046</c:v>
                </c:pt>
                <c:pt idx="14">
                  <c:v>-143.64000010490417</c:v>
                </c:pt>
                <c:pt idx="15">
                  <c:v>-134.51999998092651</c:v>
                </c:pt>
                <c:pt idx="16">
                  <c:v>-138.95000004768372</c:v>
                </c:pt>
                <c:pt idx="17">
                  <c:v>-138.9300000667572</c:v>
                </c:pt>
                <c:pt idx="18">
                  <c:v>-136.63000011444092</c:v>
                </c:pt>
                <c:pt idx="19">
                  <c:v>-144.91000008583069</c:v>
                </c:pt>
              </c:numCache>
            </c:numRef>
          </c:yVal>
        </c:ser>
        <c:ser>
          <c:idx val="2"/>
          <c:order val="2"/>
          <c:tx>
            <c:v>2008/6/14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CMbas!$P$1:$P$2</c:f>
              <c:numCache>
                <c:formatCode>General</c:formatCode>
                <c:ptCount val="2"/>
                <c:pt idx="0">
                  <c:v>2008.4520547945206</c:v>
                </c:pt>
                <c:pt idx="1">
                  <c:v>2008.4520547945206</c:v>
                </c:pt>
              </c:numCache>
            </c:numRef>
          </c:xVal>
          <c:yVal>
            <c:numRef>
              <c:f>CMbas!$Q$1:$Q$2</c:f>
              <c:numCache>
                <c:formatCode>General</c:formatCode>
                <c:ptCount val="2"/>
                <c:pt idx="0">
                  <c:v>200</c:v>
                </c:pt>
                <c:pt idx="1">
                  <c:v>-1800</c:v>
                </c:pt>
              </c:numCache>
            </c:numRef>
          </c:yVal>
        </c:ser>
        <c:ser>
          <c:idx val="3"/>
          <c:order val="3"/>
          <c:tx>
            <c:v>CM3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CMbas!$C$58:$C$59</c:f>
              <c:numCache>
                <c:formatCode>General</c:formatCode>
                <c:ptCount val="2"/>
                <c:pt idx="0">
                  <c:v>2011.33806</c:v>
                </c:pt>
                <c:pt idx="1">
                  <c:v>2011.4759200000001</c:v>
                </c:pt>
              </c:numCache>
            </c:numRef>
          </c:xVal>
          <c:yVal>
            <c:numRef>
              <c:f>CMbas!$K$58:$K$59</c:f>
              <c:numCache>
                <c:formatCode>0.0_ </c:formatCode>
                <c:ptCount val="2"/>
                <c:pt idx="0">
                  <c:v>-1692.2999999523163</c:v>
                </c:pt>
                <c:pt idx="1">
                  <c:v>-1701.539999961853</c:v>
                </c:pt>
              </c:numCache>
            </c:numRef>
          </c:yVal>
        </c:ser>
        <c:ser>
          <c:idx val="4"/>
          <c:order val="4"/>
          <c:tx>
            <c:v>2011/3/11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CMbas!$P$3:$P$4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CMbas!$Q$3:$Q$4</c:f>
              <c:numCache>
                <c:formatCode>General</c:formatCode>
                <c:ptCount val="2"/>
                <c:pt idx="0">
                  <c:v>200</c:v>
                </c:pt>
                <c:pt idx="1">
                  <c:v>-1800</c:v>
                </c:pt>
              </c:numCache>
            </c:numRef>
          </c:yVal>
        </c:ser>
        <c:axId val="65931520"/>
        <c:axId val="65950080"/>
      </c:scatterChart>
      <c:valAx>
        <c:axId val="65931520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50080"/>
        <c:crossesAt val="-2000"/>
        <c:crossBetween val="midCat"/>
        <c:majorUnit val="2"/>
      </c:valAx>
      <c:valAx>
        <c:axId val="65950080"/>
        <c:scaling>
          <c:orientation val="minMax"/>
          <c:max val="200"/>
          <c:min val="-18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931520"/>
        <c:crosses val="autoZero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姶良</a:t>
            </a:r>
            <a:r>
              <a:rPr lang="en-US" altLang="ja-JP" sz="1800"/>
              <a:t>-VERA</a:t>
            </a:r>
            <a:r>
              <a:rPr lang="ja-JP" altLang="en-US" sz="1800"/>
              <a:t>石垣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- 1034517113.0 (mm)</a:t>
            </a:r>
            <a:endParaRPr lang="ja-JP" altLang="ja-JP" sz="1600"/>
          </a:p>
        </c:rich>
      </c:tx>
      <c:layout>
        <c:manualLayout>
          <c:xMode val="edge"/>
          <c:yMode val="edge"/>
          <c:x val="0.36105336105336133"/>
          <c:y val="1.1223344556677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0.23913620464801572"/>
                  <c:y val="3.940984649646071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ASbas!$F$1:$F$100</c:f>
                <c:numCache>
                  <c:formatCode>General</c:formatCode>
                  <c:ptCount val="100"/>
                  <c:pt idx="0">
                    <c:v>4.9000000000000004</c:v>
                  </c:pt>
                  <c:pt idx="1">
                    <c:v>2.16</c:v>
                  </c:pt>
                  <c:pt idx="2">
                    <c:v>2.29</c:v>
                  </c:pt>
                  <c:pt idx="3">
                    <c:v>2.38</c:v>
                  </c:pt>
                  <c:pt idx="4">
                    <c:v>1.59</c:v>
                  </c:pt>
                  <c:pt idx="5">
                    <c:v>1.78</c:v>
                  </c:pt>
                  <c:pt idx="6">
                    <c:v>1.85</c:v>
                  </c:pt>
                  <c:pt idx="7">
                    <c:v>2.08</c:v>
                  </c:pt>
                  <c:pt idx="8">
                    <c:v>2.27</c:v>
                  </c:pt>
                  <c:pt idx="9">
                    <c:v>2.39</c:v>
                  </c:pt>
                  <c:pt idx="10">
                    <c:v>2.1800000000000002</c:v>
                  </c:pt>
                  <c:pt idx="11">
                    <c:v>3.91</c:v>
                  </c:pt>
                  <c:pt idx="12">
                    <c:v>2.41</c:v>
                  </c:pt>
                  <c:pt idx="13">
                    <c:v>2.14</c:v>
                  </c:pt>
                  <c:pt idx="14">
                    <c:v>3.46</c:v>
                  </c:pt>
                  <c:pt idx="15">
                    <c:v>3.46</c:v>
                  </c:pt>
                  <c:pt idx="16">
                    <c:v>2</c:v>
                  </c:pt>
                  <c:pt idx="17">
                    <c:v>1.89</c:v>
                  </c:pt>
                  <c:pt idx="18">
                    <c:v>2.57</c:v>
                  </c:pt>
                  <c:pt idx="19">
                    <c:v>2.34</c:v>
                  </c:pt>
                  <c:pt idx="20">
                    <c:v>2.85</c:v>
                  </c:pt>
                  <c:pt idx="21">
                    <c:v>2.52</c:v>
                  </c:pt>
                  <c:pt idx="22">
                    <c:v>2.68</c:v>
                  </c:pt>
                  <c:pt idx="23">
                    <c:v>1.98</c:v>
                  </c:pt>
                  <c:pt idx="24">
                    <c:v>2.39</c:v>
                  </c:pt>
                  <c:pt idx="25">
                    <c:v>2.36</c:v>
                  </c:pt>
                  <c:pt idx="26">
                    <c:v>2.31</c:v>
                  </c:pt>
                  <c:pt idx="27">
                    <c:v>2.74</c:v>
                  </c:pt>
                  <c:pt idx="28">
                    <c:v>2.3199999999999998</c:v>
                  </c:pt>
                  <c:pt idx="29">
                    <c:v>2</c:v>
                  </c:pt>
                  <c:pt idx="30">
                    <c:v>4.88</c:v>
                  </c:pt>
                </c:numCache>
              </c:numRef>
            </c:plus>
            <c:minus>
              <c:numRef>
                <c:f>ASbas!$F$1:$F$100</c:f>
                <c:numCache>
                  <c:formatCode>General</c:formatCode>
                  <c:ptCount val="100"/>
                  <c:pt idx="0">
                    <c:v>4.9000000000000004</c:v>
                  </c:pt>
                  <c:pt idx="1">
                    <c:v>2.16</c:v>
                  </c:pt>
                  <c:pt idx="2">
                    <c:v>2.29</c:v>
                  </c:pt>
                  <c:pt idx="3">
                    <c:v>2.38</c:v>
                  </c:pt>
                  <c:pt idx="4">
                    <c:v>1.59</c:v>
                  </c:pt>
                  <c:pt idx="5">
                    <c:v>1.78</c:v>
                  </c:pt>
                  <c:pt idx="6">
                    <c:v>1.85</c:v>
                  </c:pt>
                  <c:pt idx="7">
                    <c:v>2.08</c:v>
                  </c:pt>
                  <c:pt idx="8">
                    <c:v>2.27</c:v>
                  </c:pt>
                  <c:pt idx="9">
                    <c:v>2.39</c:v>
                  </c:pt>
                  <c:pt idx="10">
                    <c:v>2.1800000000000002</c:v>
                  </c:pt>
                  <c:pt idx="11">
                    <c:v>3.91</c:v>
                  </c:pt>
                  <c:pt idx="12">
                    <c:v>2.41</c:v>
                  </c:pt>
                  <c:pt idx="13">
                    <c:v>2.14</c:v>
                  </c:pt>
                  <c:pt idx="14">
                    <c:v>3.46</c:v>
                  </c:pt>
                  <c:pt idx="15">
                    <c:v>3.46</c:v>
                  </c:pt>
                  <c:pt idx="16">
                    <c:v>2</c:v>
                  </c:pt>
                  <c:pt idx="17">
                    <c:v>1.89</c:v>
                  </c:pt>
                  <c:pt idx="18">
                    <c:v>2.57</c:v>
                  </c:pt>
                  <c:pt idx="19">
                    <c:v>2.34</c:v>
                  </c:pt>
                  <c:pt idx="20">
                    <c:v>2.85</c:v>
                  </c:pt>
                  <c:pt idx="21">
                    <c:v>2.52</c:v>
                  </c:pt>
                  <c:pt idx="22">
                    <c:v>2.68</c:v>
                  </c:pt>
                  <c:pt idx="23">
                    <c:v>1.98</c:v>
                  </c:pt>
                  <c:pt idx="24">
                    <c:v>2.39</c:v>
                  </c:pt>
                  <c:pt idx="25">
                    <c:v>2.36</c:v>
                  </c:pt>
                  <c:pt idx="26">
                    <c:v>2.31</c:v>
                  </c:pt>
                  <c:pt idx="27">
                    <c:v>2.74</c:v>
                  </c:pt>
                  <c:pt idx="28">
                    <c:v>2.3199999999999998</c:v>
                  </c:pt>
                  <c:pt idx="29">
                    <c:v>2</c:v>
                  </c:pt>
                  <c:pt idx="30">
                    <c:v>4.88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ASbas!$C$1:$C$100</c:f>
              <c:numCache>
                <c:formatCode>General</c:formatCode>
                <c:ptCount val="100"/>
                <c:pt idx="0">
                  <c:v>2006.1289099999999</c:v>
                </c:pt>
                <c:pt idx="1">
                  <c:v>2006.2247299999999</c:v>
                </c:pt>
                <c:pt idx="2">
                  <c:v>2006.3150800000001</c:v>
                </c:pt>
                <c:pt idx="3">
                  <c:v>2006.953</c:v>
                </c:pt>
                <c:pt idx="4">
                  <c:v>2007.0296599999999</c:v>
                </c:pt>
                <c:pt idx="5">
                  <c:v>2007.1063200000001</c:v>
                </c:pt>
                <c:pt idx="6">
                  <c:v>2007.2021400000001</c:v>
                </c:pt>
                <c:pt idx="7">
                  <c:v>2007.2979700000001</c:v>
                </c:pt>
                <c:pt idx="8">
                  <c:v>2007.3937900000001</c:v>
                </c:pt>
                <c:pt idx="9">
                  <c:v>2007.64293</c:v>
                </c:pt>
                <c:pt idx="10">
                  <c:v>2007.7004300000001</c:v>
                </c:pt>
                <c:pt idx="11">
                  <c:v>2007.8539000000001</c:v>
                </c:pt>
                <c:pt idx="12">
                  <c:v>2007.94958</c:v>
                </c:pt>
                <c:pt idx="13">
                  <c:v>2008.1220599999999</c:v>
                </c:pt>
                <c:pt idx="14">
                  <c:v>2008.1987200000001</c:v>
                </c:pt>
                <c:pt idx="15">
                  <c:v>2008.2945400000001</c:v>
                </c:pt>
                <c:pt idx="16">
                  <c:v>2008.56285</c:v>
                </c:pt>
                <c:pt idx="17">
                  <c:v>2008.86949</c:v>
                </c:pt>
                <c:pt idx="18">
                  <c:v>2009.0447200000001</c:v>
                </c:pt>
                <c:pt idx="19">
                  <c:v>2009.1761300000001</c:v>
                </c:pt>
                <c:pt idx="20">
                  <c:v>2009.3869400000001</c:v>
                </c:pt>
                <c:pt idx="21">
                  <c:v>2009.44444</c:v>
                </c:pt>
                <c:pt idx="22">
                  <c:v>2009.54027</c:v>
                </c:pt>
                <c:pt idx="23">
                  <c:v>2009.8048699999999</c:v>
                </c:pt>
                <c:pt idx="24">
                  <c:v>2010.03856</c:v>
                </c:pt>
                <c:pt idx="25">
                  <c:v>2010.0923399999999</c:v>
                </c:pt>
                <c:pt idx="26">
                  <c:v>2010.2839899999999</c:v>
                </c:pt>
                <c:pt idx="27">
                  <c:v>2010.3798200000001</c:v>
                </c:pt>
                <c:pt idx="28">
                  <c:v>2010.8781100000001</c:v>
                </c:pt>
                <c:pt idx="29">
                  <c:v>2011.03513</c:v>
                </c:pt>
                <c:pt idx="30">
                  <c:v>2011.0889199999999</c:v>
                </c:pt>
              </c:numCache>
            </c:numRef>
          </c:xVal>
          <c:yVal>
            <c:numRef>
              <c:f>ASbas!$K$1:$K$100</c:f>
              <c:numCache>
                <c:formatCode>0.0_ </c:formatCode>
                <c:ptCount val="100"/>
                <c:pt idx="0">
                  <c:v>-0.95000004768371582</c:v>
                </c:pt>
                <c:pt idx="1">
                  <c:v>24.269999980926514</c:v>
                </c:pt>
                <c:pt idx="2">
                  <c:v>21.480000019073486</c:v>
                </c:pt>
                <c:pt idx="3">
                  <c:v>29.659999966621399</c:v>
                </c:pt>
                <c:pt idx="4">
                  <c:v>34.149999976158142</c:v>
                </c:pt>
                <c:pt idx="5">
                  <c:v>36.320000052452087</c:v>
                </c:pt>
                <c:pt idx="6">
                  <c:v>45.059999942779541</c:v>
                </c:pt>
                <c:pt idx="7">
                  <c:v>36.100000023841858</c:v>
                </c:pt>
                <c:pt idx="8">
                  <c:v>39.620000004768372</c:v>
                </c:pt>
                <c:pt idx="9">
                  <c:v>41.600000023841858</c:v>
                </c:pt>
                <c:pt idx="10">
                  <c:v>41.460000038146973</c:v>
                </c:pt>
                <c:pt idx="11">
                  <c:v>47.309999942779541</c:v>
                </c:pt>
                <c:pt idx="12">
                  <c:v>56.409999966621399</c:v>
                </c:pt>
                <c:pt idx="13">
                  <c:v>63.110000014305115</c:v>
                </c:pt>
                <c:pt idx="14">
                  <c:v>57.279999971389771</c:v>
                </c:pt>
                <c:pt idx="15">
                  <c:v>49.480000019073486</c:v>
                </c:pt>
                <c:pt idx="16">
                  <c:v>62.110000014305115</c:v>
                </c:pt>
                <c:pt idx="17">
                  <c:v>69.950000047683716</c:v>
                </c:pt>
                <c:pt idx="18">
                  <c:v>68.039999961853027</c:v>
                </c:pt>
                <c:pt idx="19">
                  <c:v>76.840000033378601</c:v>
                </c:pt>
                <c:pt idx="20">
                  <c:v>86.340000033378601</c:v>
                </c:pt>
                <c:pt idx="21">
                  <c:v>92.940000057220459</c:v>
                </c:pt>
                <c:pt idx="22">
                  <c:v>84.190000057220459</c:v>
                </c:pt>
                <c:pt idx="23">
                  <c:v>105.99000000953674</c:v>
                </c:pt>
                <c:pt idx="24">
                  <c:v>101.96000003814697</c:v>
                </c:pt>
                <c:pt idx="25">
                  <c:v>102.69000005722046</c:v>
                </c:pt>
                <c:pt idx="26">
                  <c:v>97.200000047683716</c:v>
                </c:pt>
                <c:pt idx="27">
                  <c:v>101.41999995708466</c:v>
                </c:pt>
                <c:pt idx="28">
                  <c:v>126.92999994754791</c:v>
                </c:pt>
                <c:pt idx="29">
                  <c:v>112.79999995231628</c:v>
                </c:pt>
                <c:pt idx="30">
                  <c:v>155.32000005245209</c:v>
                </c:pt>
              </c:numCache>
            </c:numRef>
          </c:yVal>
        </c:ser>
        <c:axId val="74958336"/>
        <c:axId val="74960256"/>
      </c:scatterChart>
      <c:valAx>
        <c:axId val="7495833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960256"/>
        <c:crossesAt val="-800"/>
        <c:crossBetween val="midCat"/>
        <c:majorUnit val="2"/>
      </c:valAx>
      <c:valAx>
        <c:axId val="74960256"/>
        <c:scaling>
          <c:orientation val="minMax"/>
          <c:max val="700"/>
          <c:min val="-2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958336"/>
        <c:crosses val="autoZero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姶良</a:t>
            </a:r>
            <a:r>
              <a:rPr lang="en-US" altLang="ja-JP" sz="1800"/>
              <a:t>-VERA</a:t>
            </a:r>
            <a:r>
              <a:rPr lang="ja-JP" altLang="en-US" sz="1800"/>
              <a:t>水沢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- 1250006947.0 (mm)</a:t>
            </a:r>
            <a:endParaRPr lang="ja-JP" altLang="ja-JP" sz="1600"/>
          </a:p>
        </c:rich>
      </c:tx>
      <c:layout/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TM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0.21349332372954424"/>
                  <c:y val="1.2418674938359959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AMbas!$F$1:$F$38</c:f>
                <c:numCache>
                  <c:formatCode>General</c:formatCode>
                  <c:ptCount val="38"/>
                  <c:pt idx="0">
                    <c:v>17.559999999999999</c:v>
                  </c:pt>
                  <c:pt idx="1">
                    <c:v>5.63</c:v>
                  </c:pt>
                  <c:pt idx="2">
                    <c:v>2.4</c:v>
                  </c:pt>
                  <c:pt idx="3">
                    <c:v>3.03</c:v>
                  </c:pt>
                  <c:pt idx="4">
                    <c:v>2.89</c:v>
                  </c:pt>
                  <c:pt idx="5">
                    <c:v>5.84</c:v>
                  </c:pt>
                  <c:pt idx="6">
                    <c:v>4.6500000000000004</c:v>
                  </c:pt>
                  <c:pt idx="7">
                    <c:v>4.99</c:v>
                  </c:pt>
                  <c:pt idx="8">
                    <c:v>3.59</c:v>
                  </c:pt>
                  <c:pt idx="9">
                    <c:v>3.56</c:v>
                  </c:pt>
                  <c:pt idx="10">
                    <c:v>2.59</c:v>
                  </c:pt>
                  <c:pt idx="11">
                    <c:v>8.5399999999999991</c:v>
                  </c:pt>
                  <c:pt idx="12">
                    <c:v>2.4300000000000002</c:v>
                  </c:pt>
                  <c:pt idx="13">
                    <c:v>3.97</c:v>
                  </c:pt>
                  <c:pt idx="14">
                    <c:v>3.44</c:v>
                  </c:pt>
                  <c:pt idx="15">
                    <c:v>4.16</c:v>
                  </c:pt>
                  <c:pt idx="16">
                    <c:v>3.76</c:v>
                  </c:pt>
                  <c:pt idx="17">
                    <c:v>1.89</c:v>
                  </c:pt>
                  <c:pt idx="18">
                    <c:v>1.91</c:v>
                  </c:pt>
                  <c:pt idx="19">
                    <c:v>2.27</c:v>
                  </c:pt>
                  <c:pt idx="20">
                    <c:v>3.19</c:v>
                  </c:pt>
                  <c:pt idx="21">
                    <c:v>2.04</c:v>
                  </c:pt>
                  <c:pt idx="22">
                    <c:v>1.96</c:v>
                  </c:pt>
                  <c:pt idx="23">
                    <c:v>1.95</c:v>
                  </c:pt>
                  <c:pt idx="24">
                    <c:v>1.55</c:v>
                  </c:pt>
                  <c:pt idx="25">
                    <c:v>1.55</c:v>
                  </c:pt>
                  <c:pt idx="26">
                    <c:v>1.72</c:v>
                  </c:pt>
                  <c:pt idx="27">
                    <c:v>1.83</c:v>
                  </c:pt>
                  <c:pt idx="28">
                    <c:v>1.97</c:v>
                  </c:pt>
                  <c:pt idx="29">
                    <c:v>1.94</c:v>
                  </c:pt>
                  <c:pt idx="30">
                    <c:v>2.27</c:v>
                  </c:pt>
                  <c:pt idx="31">
                    <c:v>2.0099999999999998</c:v>
                  </c:pt>
                  <c:pt idx="32">
                    <c:v>2.59</c:v>
                  </c:pt>
                  <c:pt idx="33">
                    <c:v>3.38</c:v>
                  </c:pt>
                  <c:pt idx="34">
                    <c:v>4.3899999999999997</c:v>
                  </c:pt>
                  <c:pt idx="35">
                    <c:v>2.6</c:v>
                  </c:pt>
                  <c:pt idx="36">
                    <c:v>2.0299999999999998</c:v>
                  </c:pt>
                  <c:pt idx="37">
                    <c:v>2.9</c:v>
                  </c:pt>
                </c:numCache>
              </c:numRef>
            </c:plus>
            <c:minus>
              <c:numRef>
                <c:f>AMbas!$F$1:$F$38</c:f>
                <c:numCache>
                  <c:formatCode>General</c:formatCode>
                  <c:ptCount val="38"/>
                  <c:pt idx="0">
                    <c:v>17.559999999999999</c:v>
                  </c:pt>
                  <c:pt idx="1">
                    <c:v>5.63</c:v>
                  </c:pt>
                  <c:pt idx="2">
                    <c:v>2.4</c:v>
                  </c:pt>
                  <c:pt idx="3">
                    <c:v>3.03</c:v>
                  </c:pt>
                  <c:pt idx="4">
                    <c:v>2.89</c:v>
                  </c:pt>
                  <c:pt idx="5">
                    <c:v>5.84</c:v>
                  </c:pt>
                  <c:pt idx="6">
                    <c:v>4.6500000000000004</c:v>
                  </c:pt>
                  <c:pt idx="7">
                    <c:v>4.99</c:v>
                  </c:pt>
                  <c:pt idx="8">
                    <c:v>3.59</c:v>
                  </c:pt>
                  <c:pt idx="9">
                    <c:v>3.56</c:v>
                  </c:pt>
                  <c:pt idx="10">
                    <c:v>2.59</c:v>
                  </c:pt>
                  <c:pt idx="11">
                    <c:v>8.5399999999999991</c:v>
                  </c:pt>
                  <c:pt idx="12">
                    <c:v>2.4300000000000002</c:v>
                  </c:pt>
                  <c:pt idx="13">
                    <c:v>3.97</c:v>
                  </c:pt>
                  <c:pt idx="14">
                    <c:v>3.44</c:v>
                  </c:pt>
                  <c:pt idx="15">
                    <c:v>4.16</c:v>
                  </c:pt>
                  <c:pt idx="16">
                    <c:v>3.76</c:v>
                  </c:pt>
                  <c:pt idx="17">
                    <c:v>1.89</c:v>
                  </c:pt>
                  <c:pt idx="18">
                    <c:v>1.91</c:v>
                  </c:pt>
                  <c:pt idx="19">
                    <c:v>2.27</c:v>
                  </c:pt>
                  <c:pt idx="20">
                    <c:v>3.19</c:v>
                  </c:pt>
                  <c:pt idx="21">
                    <c:v>2.04</c:v>
                  </c:pt>
                  <c:pt idx="22">
                    <c:v>1.96</c:v>
                  </c:pt>
                  <c:pt idx="23">
                    <c:v>1.95</c:v>
                  </c:pt>
                  <c:pt idx="24">
                    <c:v>1.55</c:v>
                  </c:pt>
                  <c:pt idx="25">
                    <c:v>1.55</c:v>
                  </c:pt>
                  <c:pt idx="26">
                    <c:v>1.72</c:v>
                  </c:pt>
                  <c:pt idx="27">
                    <c:v>1.83</c:v>
                  </c:pt>
                  <c:pt idx="28">
                    <c:v>1.97</c:v>
                  </c:pt>
                  <c:pt idx="29">
                    <c:v>1.94</c:v>
                  </c:pt>
                  <c:pt idx="30">
                    <c:v>2.27</c:v>
                  </c:pt>
                  <c:pt idx="31">
                    <c:v>2.0099999999999998</c:v>
                  </c:pt>
                  <c:pt idx="32">
                    <c:v>2.59</c:v>
                  </c:pt>
                  <c:pt idx="33">
                    <c:v>3.38</c:v>
                  </c:pt>
                  <c:pt idx="34">
                    <c:v>4.3899999999999997</c:v>
                  </c:pt>
                  <c:pt idx="35">
                    <c:v>2.6</c:v>
                  </c:pt>
                  <c:pt idx="36">
                    <c:v>2.0299999999999998</c:v>
                  </c:pt>
                  <c:pt idx="37">
                    <c:v>2.9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AMbas!$C$1:$C$38</c:f>
              <c:numCache>
                <c:formatCode>General</c:formatCode>
                <c:ptCount val="38"/>
                <c:pt idx="0">
                  <c:v>2002.9422</c:v>
                </c:pt>
                <c:pt idx="1">
                  <c:v>2003.3855900000001</c:v>
                </c:pt>
                <c:pt idx="2">
                  <c:v>2003.63472</c:v>
                </c:pt>
                <c:pt idx="3">
                  <c:v>2003.8647000000001</c:v>
                </c:pt>
                <c:pt idx="4">
                  <c:v>2004.2644299999999</c:v>
                </c:pt>
                <c:pt idx="5">
                  <c:v>2004.5327400000001</c:v>
                </c:pt>
                <c:pt idx="6">
                  <c:v>2004.6477299999999</c:v>
                </c:pt>
                <c:pt idx="7">
                  <c:v>2004.95984</c:v>
                </c:pt>
                <c:pt idx="8">
                  <c:v>2005.0364999999999</c:v>
                </c:pt>
                <c:pt idx="9">
                  <c:v>2005.4006400000001</c:v>
                </c:pt>
                <c:pt idx="10">
                  <c:v>2005.45813</c:v>
                </c:pt>
                <c:pt idx="11">
                  <c:v>2005.62788</c:v>
                </c:pt>
                <c:pt idx="12">
                  <c:v>2005.7839300000001</c:v>
                </c:pt>
                <c:pt idx="13">
                  <c:v>2005.8606</c:v>
                </c:pt>
                <c:pt idx="14">
                  <c:v>2005.9509399999999</c:v>
                </c:pt>
                <c:pt idx="15">
                  <c:v>2006.0330799999999</c:v>
                </c:pt>
                <c:pt idx="16">
                  <c:v>2006.1289099999999</c:v>
                </c:pt>
                <c:pt idx="17">
                  <c:v>2006.2247299999999</c:v>
                </c:pt>
                <c:pt idx="18">
                  <c:v>2006.3150800000001</c:v>
                </c:pt>
                <c:pt idx="19">
                  <c:v>2006.3972100000001</c:v>
                </c:pt>
                <c:pt idx="20">
                  <c:v>2006.55053</c:v>
                </c:pt>
                <c:pt idx="21">
                  <c:v>2006.7038500000001</c:v>
                </c:pt>
                <c:pt idx="22">
                  <c:v>2006.85716</c:v>
                </c:pt>
                <c:pt idx="23">
                  <c:v>2006.953</c:v>
                </c:pt>
                <c:pt idx="24">
                  <c:v>2007.0296599999999</c:v>
                </c:pt>
                <c:pt idx="25">
                  <c:v>2007.1063200000001</c:v>
                </c:pt>
                <c:pt idx="26">
                  <c:v>2007.2021400000001</c:v>
                </c:pt>
                <c:pt idx="27">
                  <c:v>2007.2979700000001</c:v>
                </c:pt>
                <c:pt idx="28">
                  <c:v>2007.3937900000001</c:v>
                </c:pt>
                <c:pt idx="29">
                  <c:v>2007.5471</c:v>
                </c:pt>
                <c:pt idx="30">
                  <c:v>2007.64293</c:v>
                </c:pt>
                <c:pt idx="31">
                  <c:v>2007.7004300000001</c:v>
                </c:pt>
                <c:pt idx="32">
                  <c:v>2007.7962500000001</c:v>
                </c:pt>
                <c:pt idx="33">
                  <c:v>2007.8539000000001</c:v>
                </c:pt>
                <c:pt idx="34">
                  <c:v>2007.94958</c:v>
                </c:pt>
                <c:pt idx="35">
                  <c:v>2008.1220599999999</c:v>
                </c:pt>
                <c:pt idx="36">
                  <c:v>2008.1987200000001</c:v>
                </c:pt>
                <c:pt idx="37">
                  <c:v>2008.2945400000001</c:v>
                </c:pt>
              </c:numCache>
            </c:numRef>
          </c:xVal>
          <c:yVal>
            <c:numRef>
              <c:f>AMbas!$K$1:$K$38</c:f>
              <c:numCache>
                <c:formatCode>0.0_ </c:formatCode>
                <c:ptCount val="38"/>
                <c:pt idx="0">
                  <c:v>3.2799999713897705</c:v>
                </c:pt>
                <c:pt idx="1">
                  <c:v>-66.140000104904175</c:v>
                </c:pt>
                <c:pt idx="2">
                  <c:v>-54.589999914169312</c:v>
                </c:pt>
                <c:pt idx="3">
                  <c:v>-70.019999980926514</c:v>
                </c:pt>
                <c:pt idx="4">
                  <c:v>-71.700000047683716</c:v>
                </c:pt>
                <c:pt idx="5">
                  <c:v>-79.180000066757202</c:v>
                </c:pt>
                <c:pt idx="6">
                  <c:v>-76.069999933242798</c:v>
                </c:pt>
                <c:pt idx="7">
                  <c:v>-86.079999923706055</c:v>
                </c:pt>
                <c:pt idx="8">
                  <c:v>-76.160000085830688</c:v>
                </c:pt>
                <c:pt idx="9">
                  <c:v>-77.559999942779541</c:v>
                </c:pt>
                <c:pt idx="10">
                  <c:v>-93.289999961853027</c:v>
                </c:pt>
                <c:pt idx="11">
                  <c:v>-67.630000114440918</c:v>
                </c:pt>
                <c:pt idx="12">
                  <c:v>-92.869999885559082</c:v>
                </c:pt>
                <c:pt idx="13">
                  <c:v>-80.599999904632568</c:v>
                </c:pt>
                <c:pt idx="14">
                  <c:v>-87.609999895095825</c:v>
                </c:pt>
                <c:pt idx="15">
                  <c:v>-97.019999980926514</c:v>
                </c:pt>
                <c:pt idx="16">
                  <c:v>-98.200000047683716</c:v>
                </c:pt>
                <c:pt idx="17">
                  <c:v>-104.64000010490417</c:v>
                </c:pt>
                <c:pt idx="18">
                  <c:v>-95.039999961853027</c:v>
                </c:pt>
                <c:pt idx="19">
                  <c:v>-102.30999994277954</c:v>
                </c:pt>
                <c:pt idx="20">
                  <c:v>-102.75</c:v>
                </c:pt>
                <c:pt idx="21">
                  <c:v>-112.86999988555908</c:v>
                </c:pt>
                <c:pt idx="22">
                  <c:v>-105.76999998092651</c:v>
                </c:pt>
                <c:pt idx="23">
                  <c:v>-114.27999997138977</c:v>
                </c:pt>
                <c:pt idx="24">
                  <c:v>-114.48000001907349</c:v>
                </c:pt>
                <c:pt idx="25">
                  <c:v>-111.4300000667572</c:v>
                </c:pt>
                <c:pt idx="26">
                  <c:v>-113.5</c:v>
                </c:pt>
                <c:pt idx="27">
                  <c:v>-112.85999989509583</c:v>
                </c:pt>
                <c:pt idx="28">
                  <c:v>-116.90000009536743</c:v>
                </c:pt>
                <c:pt idx="29">
                  <c:v>-109.59999990463257</c:v>
                </c:pt>
                <c:pt idx="30">
                  <c:v>-109.59999990463257</c:v>
                </c:pt>
                <c:pt idx="31">
                  <c:v>-113.97000002861023</c:v>
                </c:pt>
                <c:pt idx="32">
                  <c:v>-120.45000004768372</c:v>
                </c:pt>
                <c:pt idx="33">
                  <c:v>-122.22000002861023</c:v>
                </c:pt>
                <c:pt idx="34">
                  <c:v>-127.5</c:v>
                </c:pt>
                <c:pt idx="35">
                  <c:v>-136.49000000953674</c:v>
                </c:pt>
                <c:pt idx="36">
                  <c:v>-124</c:v>
                </c:pt>
                <c:pt idx="37">
                  <c:v>-116.36999988555908</c:v>
                </c:pt>
              </c:numCache>
            </c:numRef>
          </c:yVal>
        </c:ser>
        <c:ser>
          <c:idx val="1"/>
          <c:order val="1"/>
          <c:tx>
            <c:v>TM2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7.3509039020850139E-2"/>
                  <c:y val="3.565223538976821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AMbas!$F$39:$F$58</c:f>
                <c:numCache>
                  <c:formatCode>General</c:formatCode>
                  <c:ptCount val="20"/>
                  <c:pt idx="0">
                    <c:v>2.04</c:v>
                  </c:pt>
                  <c:pt idx="1">
                    <c:v>1.89</c:v>
                  </c:pt>
                  <c:pt idx="2">
                    <c:v>1.25</c:v>
                  </c:pt>
                  <c:pt idx="3">
                    <c:v>2.44</c:v>
                  </c:pt>
                  <c:pt idx="4">
                    <c:v>1.84</c:v>
                  </c:pt>
                  <c:pt idx="5">
                    <c:v>2.56</c:v>
                  </c:pt>
                  <c:pt idx="6">
                    <c:v>2.73</c:v>
                  </c:pt>
                  <c:pt idx="7">
                    <c:v>1.91</c:v>
                  </c:pt>
                  <c:pt idx="8">
                    <c:v>3.26</c:v>
                  </c:pt>
                  <c:pt idx="9">
                    <c:v>1.75</c:v>
                  </c:pt>
                  <c:pt idx="10">
                    <c:v>3.18</c:v>
                  </c:pt>
                  <c:pt idx="11">
                    <c:v>2.4</c:v>
                  </c:pt>
                  <c:pt idx="12">
                    <c:v>1.96</c:v>
                  </c:pt>
                  <c:pt idx="13">
                    <c:v>2.08</c:v>
                  </c:pt>
                  <c:pt idx="14">
                    <c:v>2.4900000000000002</c:v>
                  </c:pt>
                  <c:pt idx="15">
                    <c:v>3.38</c:v>
                  </c:pt>
                  <c:pt idx="16">
                    <c:v>3.89</c:v>
                  </c:pt>
                  <c:pt idx="17">
                    <c:v>1.74</c:v>
                  </c:pt>
                  <c:pt idx="18">
                    <c:v>1.63</c:v>
                  </c:pt>
                  <c:pt idx="19">
                    <c:v>4.3499999999999996</c:v>
                  </c:pt>
                </c:numCache>
              </c:numRef>
            </c:plus>
            <c:minus>
              <c:numRef>
                <c:f>AMbas!$F$39:$F$58</c:f>
                <c:numCache>
                  <c:formatCode>General</c:formatCode>
                  <c:ptCount val="20"/>
                  <c:pt idx="0">
                    <c:v>2.04</c:v>
                  </c:pt>
                  <c:pt idx="1">
                    <c:v>1.89</c:v>
                  </c:pt>
                  <c:pt idx="2">
                    <c:v>1.25</c:v>
                  </c:pt>
                  <c:pt idx="3">
                    <c:v>2.44</c:v>
                  </c:pt>
                  <c:pt idx="4">
                    <c:v>1.84</c:v>
                  </c:pt>
                  <c:pt idx="5">
                    <c:v>2.56</c:v>
                  </c:pt>
                  <c:pt idx="6">
                    <c:v>2.73</c:v>
                  </c:pt>
                  <c:pt idx="7">
                    <c:v>1.91</c:v>
                  </c:pt>
                  <c:pt idx="8">
                    <c:v>3.26</c:v>
                  </c:pt>
                  <c:pt idx="9">
                    <c:v>1.75</c:v>
                  </c:pt>
                  <c:pt idx="10">
                    <c:v>3.18</c:v>
                  </c:pt>
                  <c:pt idx="11">
                    <c:v>2.4</c:v>
                  </c:pt>
                  <c:pt idx="12">
                    <c:v>1.96</c:v>
                  </c:pt>
                  <c:pt idx="13">
                    <c:v>2.08</c:v>
                  </c:pt>
                  <c:pt idx="14">
                    <c:v>2.4900000000000002</c:v>
                  </c:pt>
                  <c:pt idx="15">
                    <c:v>3.38</c:v>
                  </c:pt>
                  <c:pt idx="16">
                    <c:v>3.89</c:v>
                  </c:pt>
                  <c:pt idx="17">
                    <c:v>1.74</c:v>
                  </c:pt>
                  <c:pt idx="18">
                    <c:v>1.63</c:v>
                  </c:pt>
                  <c:pt idx="19">
                    <c:v>4.3499999999999996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AMbas!$C$39:$C$58</c:f>
              <c:numCache>
                <c:formatCode>General</c:formatCode>
                <c:ptCount val="20"/>
                <c:pt idx="0">
                  <c:v>2008.46703</c:v>
                </c:pt>
                <c:pt idx="1">
                  <c:v>2008.56285</c:v>
                </c:pt>
                <c:pt idx="2">
                  <c:v>2008.86949</c:v>
                </c:pt>
                <c:pt idx="3">
                  <c:v>2009.0447200000001</c:v>
                </c:pt>
                <c:pt idx="4">
                  <c:v>2009.1761300000001</c:v>
                </c:pt>
                <c:pt idx="5">
                  <c:v>2009.3869400000001</c:v>
                </c:pt>
                <c:pt idx="6">
                  <c:v>2009.63609</c:v>
                </c:pt>
                <c:pt idx="7">
                  <c:v>2009.8048699999999</c:v>
                </c:pt>
                <c:pt idx="8">
                  <c:v>2009.8815300000001</c:v>
                </c:pt>
                <c:pt idx="9">
                  <c:v>2009.9581900000001</c:v>
                </c:pt>
                <c:pt idx="10">
                  <c:v>2010.03856</c:v>
                </c:pt>
                <c:pt idx="11">
                  <c:v>2010.0923399999999</c:v>
                </c:pt>
                <c:pt idx="12">
                  <c:v>2010.1918700000001</c:v>
                </c:pt>
                <c:pt idx="13">
                  <c:v>2010.2839899999999</c:v>
                </c:pt>
                <c:pt idx="14">
                  <c:v>2010.3798200000001</c:v>
                </c:pt>
                <c:pt idx="15">
                  <c:v>2010.72479</c:v>
                </c:pt>
                <c:pt idx="16">
                  <c:v>2010.7631200000001</c:v>
                </c:pt>
                <c:pt idx="17">
                  <c:v>2010.8781100000001</c:v>
                </c:pt>
                <c:pt idx="18">
                  <c:v>2011.03513</c:v>
                </c:pt>
                <c:pt idx="19">
                  <c:v>2011.0889199999999</c:v>
                </c:pt>
              </c:numCache>
            </c:numRef>
          </c:xVal>
          <c:yVal>
            <c:numRef>
              <c:f>AMbas!$K$39:$K$58</c:f>
              <c:numCache>
                <c:formatCode>0.0_ </c:formatCode>
                <c:ptCount val="20"/>
                <c:pt idx="0">
                  <c:v>-200.33999991416931</c:v>
                </c:pt>
                <c:pt idx="1">
                  <c:v>-206.14000010490417</c:v>
                </c:pt>
                <c:pt idx="2">
                  <c:v>-216.99000000953674</c:v>
                </c:pt>
                <c:pt idx="3">
                  <c:v>-209.39000010490417</c:v>
                </c:pt>
                <c:pt idx="4">
                  <c:v>-224.79999995231628</c:v>
                </c:pt>
                <c:pt idx="5">
                  <c:v>-218.60999989509583</c:v>
                </c:pt>
                <c:pt idx="6">
                  <c:v>-221.74000000953674</c:v>
                </c:pt>
                <c:pt idx="7">
                  <c:v>-228.38000011444092</c:v>
                </c:pt>
                <c:pt idx="8">
                  <c:v>-236.04999995231628</c:v>
                </c:pt>
                <c:pt idx="9">
                  <c:v>-240.19000005722046</c:v>
                </c:pt>
                <c:pt idx="10">
                  <c:v>-232.36999988555908</c:v>
                </c:pt>
                <c:pt idx="11">
                  <c:v>-240.5699999332428</c:v>
                </c:pt>
                <c:pt idx="12">
                  <c:v>-242.28999996185303</c:v>
                </c:pt>
                <c:pt idx="13">
                  <c:v>-234.90000009536743</c:v>
                </c:pt>
                <c:pt idx="14">
                  <c:v>-224.5</c:v>
                </c:pt>
                <c:pt idx="15">
                  <c:v>-245.4300000667572</c:v>
                </c:pt>
                <c:pt idx="16">
                  <c:v>-240.3199999332428</c:v>
                </c:pt>
                <c:pt idx="17">
                  <c:v>-243.51999998092651</c:v>
                </c:pt>
                <c:pt idx="18">
                  <c:v>-244.23000001907349</c:v>
                </c:pt>
                <c:pt idx="19">
                  <c:v>-215.16000008583069</c:v>
                </c:pt>
              </c:numCache>
            </c:numRef>
          </c:yVal>
        </c:ser>
        <c:ser>
          <c:idx val="2"/>
          <c:order val="2"/>
          <c:tx>
            <c:v>2008/6/14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AMbas!$P$1:$P$2</c:f>
              <c:numCache>
                <c:formatCode>General</c:formatCode>
                <c:ptCount val="2"/>
                <c:pt idx="0">
                  <c:v>2008.4520547945206</c:v>
                </c:pt>
                <c:pt idx="1">
                  <c:v>2008.4520547945206</c:v>
                </c:pt>
              </c:numCache>
            </c:numRef>
          </c:xVal>
          <c:yVal>
            <c:numRef>
              <c:f>AMbas!$Q$1:$Q$2</c:f>
              <c:numCache>
                <c:formatCode>General</c:formatCode>
                <c:ptCount val="2"/>
                <c:pt idx="0">
                  <c:v>1200</c:v>
                </c:pt>
                <c:pt idx="1">
                  <c:v>-400</c:v>
                </c:pt>
              </c:numCache>
            </c:numRef>
          </c:yVal>
        </c:ser>
        <c:ser>
          <c:idx val="3"/>
          <c:order val="3"/>
          <c:tx>
            <c:v>TM3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AMbas!$C$59</c:f>
              <c:numCache>
                <c:formatCode>General</c:formatCode>
                <c:ptCount val="1"/>
                <c:pt idx="0">
                  <c:v>2011.33806</c:v>
                </c:pt>
              </c:numCache>
            </c:numRef>
          </c:xVal>
          <c:yVal>
            <c:numRef>
              <c:f>AMbas!$K$59</c:f>
              <c:numCache>
                <c:formatCode>0.0_ </c:formatCode>
                <c:ptCount val="1"/>
                <c:pt idx="0">
                  <c:v>915.78999996185303</c:v>
                </c:pt>
              </c:numCache>
            </c:numRef>
          </c:yVal>
        </c:ser>
        <c:ser>
          <c:idx val="4"/>
          <c:order val="4"/>
          <c:tx>
            <c:v>2011/3/11</c:v>
          </c:tx>
          <c:spPr>
            <a:ln w="28575">
              <a:noFill/>
            </a:ln>
          </c:spPr>
          <c:marker>
            <c:symbol val="none"/>
          </c:marker>
          <c:dPt>
            <c:idx val="1"/>
            <c:spPr>
              <a:ln w="28575">
                <a:solidFill>
                  <a:srgbClr val="00B050"/>
                </a:solidFill>
                <a:prstDash val="dash"/>
              </a:ln>
            </c:spPr>
          </c:dPt>
          <c:xVal>
            <c:numRef>
              <c:f>AMbas!$P$3:$P$4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AMbas!$Q$3:$Q$4</c:f>
              <c:numCache>
                <c:formatCode>General</c:formatCode>
                <c:ptCount val="2"/>
                <c:pt idx="0">
                  <c:v>1200</c:v>
                </c:pt>
                <c:pt idx="1">
                  <c:v>-400</c:v>
                </c:pt>
              </c:numCache>
            </c:numRef>
          </c:yVal>
        </c:ser>
        <c:axId val="75101312"/>
        <c:axId val="75103232"/>
      </c:scatterChart>
      <c:valAx>
        <c:axId val="75101312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103232"/>
        <c:crossesAt val="-800"/>
        <c:crossBetween val="midCat"/>
        <c:majorUnit val="2"/>
      </c:valAx>
      <c:valAx>
        <c:axId val="75103232"/>
        <c:scaling>
          <c:orientation val="minMax"/>
          <c:max val="1200"/>
          <c:min val="-4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  <c:layout/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101312"/>
        <c:crosses val="autoZero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姶良</a:t>
            </a:r>
            <a:r>
              <a:rPr lang="en-US" altLang="ja-JP" sz="1800"/>
              <a:t>-</a:t>
            </a:r>
            <a:r>
              <a:rPr lang="ja-JP" altLang="en-US" sz="1800"/>
              <a:t>父島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- 1239451130.0 (mm)</a:t>
            </a:r>
            <a:endParaRPr lang="ja-JP" altLang="ja-JP" sz="1600"/>
          </a:p>
        </c:rich>
      </c:tx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3.5159690277801001E-3"/>
                  <c:y val="-0.2325911786279241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ACbas!$F$1:$F$100</c:f>
                <c:numCache>
                  <c:formatCode>General</c:formatCode>
                  <c:ptCount val="100"/>
                  <c:pt idx="0">
                    <c:v>3.29</c:v>
                  </c:pt>
                  <c:pt idx="1">
                    <c:v>1.78</c:v>
                  </c:pt>
                  <c:pt idx="2">
                    <c:v>2.86</c:v>
                  </c:pt>
                  <c:pt idx="3">
                    <c:v>3.61</c:v>
                  </c:pt>
                  <c:pt idx="4">
                    <c:v>2.88</c:v>
                  </c:pt>
                  <c:pt idx="5">
                    <c:v>5.65</c:v>
                  </c:pt>
                  <c:pt idx="6">
                    <c:v>3.14</c:v>
                  </c:pt>
                  <c:pt idx="7">
                    <c:v>2.56</c:v>
                  </c:pt>
                  <c:pt idx="8">
                    <c:v>8.49</c:v>
                  </c:pt>
                  <c:pt idx="9">
                    <c:v>2.84</c:v>
                  </c:pt>
                  <c:pt idx="10">
                    <c:v>4.79</c:v>
                  </c:pt>
                  <c:pt idx="11">
                    <c:v>3.84</c:v>
                  </c:pt>
                  <c:pt idx="12">
                    <c:v>2.93</c:v>
                  </c:pt>
                  <c:pt idx="13">
                    <c:v>6.69</c:v>
                  </c:pt>
                  <c:pt idx="14">
                    <c:v>4.28</c:v>
                  </c:pt>
                  <c:pt idx="15">
                    <c:v>3.03</c:v>
                  </c:pt>
                  <c:pt idx="16">
                    <c:v>2.95</c:v>
                  </c:pt>
                  <c:pt idx="17">
                    <c:v>2.11</c:v>
                  </c:pt>
                  <c:pt idx="18">
                    <c:v>2.71</c:v>
                  </c:pt>
                  <c:pt idx="19">
                    <c:v>3.75</c:v>
                  </c:pt>
                  <c:pt idx="20">
                    <c:v>3.66</c:v>
                  </c:pt>
                  <c:pt idx="21">
                    <c:v>2.2599999999999998</c:v>
                  </c:pt>
                  <c:pt idx="22">
                    <c:v>2.76</c:v>
                  </c:pt>
                  <c:pt idx="23">
                    <c:v>2.62</c:v>
                  </c:pt>
                  <c:pt idx="24">
                    <c:v>2.2200000000000002</c:v>
                  </c:pt>
                  <c:pt idx="25">
                    <c:v>2.68</c:v>
                  </c:pt>
                  <c:pt idx="26">
                    <c:v>2.39</c:v>
                  </c:pt>
                  <c:pt idx="27">
                    <c:v>2.02</c:v>
                  </c:pt>
                  <c:pt idx="28">
                    <c:v>4.17</c:v>
                  </c:pt>
                  <c:pt idx="29">
                    <c:v>4.13</c:v>
                  </c:pt>
                  <c:pt idx="30">
                    <c:v>4.29</c:v>
                  </c:pt>
                  <c:pt idx="31">
                    <c:v>3.09</c:v>
                  </c:pt>
                  <c:pt idx="32">
                    <c:v>2.48</c:v>
                  </c:pt>
                  <c:pt idx="33">
                    <c:v>2.14</c:v>
                  </c:pt>
                  <c:pt idx="34">
                    <c:v>2.2200000000000002</c:v>
                  </c:pt>
                  <c:pt idx="35">
                    <c:v>2.41</c:v>
                  </c:pt>
                  <c:pt idx="36">
                    <c:v>3.8</c:v>
                  </c:pt>
                  <c:pt idx="37">
                    <c:v>2.75</c:v>
                  </c:pt>
                  <c:pt idx="38">
                    <c:v>2.4900000000000002</c:v>
                  </c:pt>
                  <c:pt idx="39">
                    <c:v>3.09</c:v>
                  </c:pt>
                  <c:pt idx="40">
                    <c:v>2.59</c:v>
                  </c:pt>
                  <c:pt idx="41">
                    <c:v>3.63</c:v>
                  </c:pt>
                  <c:pt idx="42">
                    <c:v>4.74</c:v>
                  </c:pt>
                  <c:pt idx="43">
                    <c:v>4.8</c:v>
                  </c:pt>
                  <c:pt idx="44">
                    <c:v>3.92</c:v>
                  </c:pt>
                  <c:pt idx="45">
                    <c:v>1.81</c:v>
                  </c:pt>
                  <c:pt idx="46">
                    <c:v>2.06</c:v>
                  </c:pt>
                  <c:pt idx="47">
                    <c:v>2.4500000000000002</c:v>
                  </c:pt>
                  <c:pt idx="48">
                    <c:v>2.77</c:v>
                  </c:pt>
                  <c:pt idx="49">
                    <c:v>2.89</c:v>
                  </c:pt>
                  <c:pt idx="50">
                    <c:v>3.4</c:v>
                  </c:pt>
                  <c:pt idx="51">
                    <c:v>3.59</c:v>
                  </c:pt>
                  <c:pt idx="52">
                    <c:v>2.25</c:v>
                  </c:pt>
                  <c:pt idx="53">
                    <c:v>2.12</c:v>
                  </c:pt>
                  <c:pt idx="54">
                    <c:v>2.25</c:v>
                  </c:pt>
                  <c:pt idx="55">
                    <c:v>1.39</c:v>
                  </c:pt>
                  <c:pt idx="56">
                    <c:v>1.67</c:v>
                  </c:pt>
                  <c:pt idx="57">
                    <c:v>1.76</c:v>
                  </c:pt>
                  <c:pt idx="58">
                    <c:v>1.84</c:v>
                  </c:pt>
                  <c:pt idx="59">
                    <c:v>2.2000000000000002</c:v>
                  </c:pt>
                  <c:pt idx="60">
                    <c:v>2.57</c:v>
                  </c:pt>
                  <c:pt idx="61">
                    <c:v>2.2000000000000002</c:v>
                  </c:pt>
                  <c:pt idx="62">
                    <c:v>1.78</c:v>
                  </c:pt>
                  <c:pt idx="63">
                    <c:v>2.39</c:v>
                  </c:pt>
                  <c:pt idx="64">
                    <c:v>2.0299999999999998</c:v>
                  </c:pt>
                  <c:pt idx="65">
                    <c:v>2.58</c:v>
                  </c:pt>
                  <c:pt idx="66">
                    <c:v>3.67</c:v>
                  </c:pt>
                  <c:pt idx="67">
                    <c:v>2.54</c:v>
                  </c:pt>
                  <c:pt idx="68">
                    <c:v>1.71</c:v>
                  </c:pt>
                  <c:pt idx="69">
                    <c:v>1.95</c:v>
                  </c:pt>
                  <c:pt idx="70">
                    <c:v>1.73</c:v>
                  </c:pt>
                  <c:pt idx="71">
                    <c:v>2.13</c:v>
                  </c:pt>
                  <c:pt idx="72">
                    <c:v>3.23</c:v>
                  </c:pt>
                  <c:pt idx="73">
                    <c:v>2.48</c:v>
                  </c:pt>
                  <c:pt idx="74">
                    <c:v>2.17</c:v>
                  </c:pt>
                  <c:pt idx="75">
                    <c:v>2.31</c:v>
                  </c:pt>
                  <c:pt idx="76">
                    <c:v>3.17</c:v>
                  </c:pt>
                  <c:pt idx="77">
                    <c:v>1.89</c:v>
                  </c:pt>
                  <c:pt idx="78">
                    <c:v>2.58</c:v>
                  </c:pt>
                  <c:pt idx="79">
                    <c:v>3.34</c:v>
                  </c:pt>
                  <c:pt idx="80">
                    <c:v>7.62</c:v>
                  </c:pt>
                  <c:pt idx="81">
                    <c:v>1.5</c:v>
                  </c:pt>
                  <c:pt idx="82">
                    <c:v>7.78</c:v>
                  </c:pt>
                  <c:pt idx="83">
                    <c:v>2.46</c:v>
                  </c:pt>
                  <c:pt idx="84">
                    <c:v>10.62</c:v>
                  </c:pt>
                  <c:pt idx="85">
                    <c:v>2.14</c:v>
                  </c:pt>
                  <c:pt idx="86">
                    <c:v>6.17</c:v>
                  </c:pt>
                  <c:pt idx="87">
                    <c:v>3.22</c:v>
                  </c:pt>
                  <c:pt idx="88">
                    <c:v>2.89</c:v>
                  </c:pt>
                  <c:pt idx="89">
                    <c:v>9.7799999999999994</c:v>
                  </c:pt>
                  <c:pt idx="90">
                    <c:v>2.71</c:v>
                  </c:pt>
                  <c:pt idx="91">
                    <c:v>3</c:v>
                  </c:pt>
                  <c:pt idx="92">
                    <c:v>3</c:v>
                  </c:pt>
                  <c:pt idx="93">
                    <c:v>2.41</c:v>
                  </c:pt>
                  <c:pt idx="94">
                    <c:v>2.15</c:v>
                  </c:pt>
                  <c:pt idx="95">
                    <c:v>1.86</c:v>
                  </c:pt>
                  <c:pt idx="96">
                    <c:v>2.67</c:v>
                  </c:pt>
                  <c:pt idx="97">
                    <c:v>3.11</c:v>
                  </c:pt>
                  <c:pt idx="98">
                    <c:v>1.86</c:v>
                  </c:pt>
                  <c:pt idx="99">
                    <c:v>2.15</c:v>
                  </c:pt>
                </c:numCache>
              </c:numRef>
            </c:plus>
            <c:minus>
              <c:numRef>
                <c:f>ACbas!$F$1:$F$100</c:f>
                <c:numCache>
                  <c:formatCode>General</c:formatCode>
                  <c:ptCount val="100"/>
                  <c:pt idx="0">
                    <c:v>3.29</c:v>
                  </c:pt>
                  <c:pt idx="1">
                    <c:v>1.78</c:v>
                  </c:pt>
                  <c:pt idx="2">
                    <c:v>2.86</c:v>
                  </c:pt>
                  <c:pt idx="3">
                    <c:v>3.61</c:v>
                  </c:pt>
                  <c:pt idx="4">
                    <c:v>2.88</c:v>
                  </c:pt>
                  <c:pt idx="5">
                    <c:v>5.65</c:v>
                  </c:pt>
                  <c:pt idx="6">
                    <c:v>3.14</c:v>
                  </c:pt>
                  <c:pt idx="7">
                    <c:v>2.56</c:v>
                  </c:pt>
                  <c:pt idx="8">
                    <c:v>8.49</c:v>
                  </c:pt>
                  <c:pt idx="9">
                    <c:v>2.84</c:v>
                  </c:pt>
                  <c:pt idx="10">
                    <c:v>4.79</c:v>
                  </c:pt>
                  <c:pt idx="11">
                    <c:v>3.84</c:v>
                  </c:pt>
                  <c:pt idx="12">
                    <c:v>2.93</c:v>
                  </c:pt>
                  <c:pt idx="13">
                    <c:v>6.69</c:v>
                  </c:pt>
                  <c:pt idx="14">
                    <c:v>4.28</c:v>
                  </c:pt>
                  <c:pt idx="15">
                    <c:v>3.03</c:v>
                  </c:pt>
                  <c:pt idx="16">
                    <c:v>2.95</c:v>
                  </c:pt>
                  <c:pt idx="17">
                    <c:v>2.11</c:v>
                  </c:pt>
                  <c:pt idx="18">
                    <c:v>2.71</c:v>
                  </c:pt>
                  <c:pt idx="19">
                    <c:v>3.75</c:v>
                  </c:pt>
                  <c:pt idx="20">
                    <c:v>3.66</c:v>
                  </c:pt>
                  <c:pt idx="21">
                    <c:v>2.2599999999999998</c:v>
                  </c:pt>
                  <c:pt idx="22">
                    <c:v>2.76</c:v>
                  </c:pt>
                  <c:pt idx="23">
                    <c:v>2.62</c:v>
                  </c:pt>
                  <c:pt idx="24">
                    <c:v>2.2200000000000002</c:v>
                  </c:pt>
                  <c:pt idx="25">
                    <c:v>2.68</c:v>
                  </c:pt>
                  <c:pt idx="26">
                    <c:v>2.39</c:v>
                  </c:pt>
                  <c:pt idx="27">
                    <c:v>2.02</c:v>
                  </c:pt>
                  <c:pt idx="28">
                    <c:v>4.17</c:v>
                  </c:pt>
                  <c:pt idx="29">
                    <c:v>4.13</c:v>
                  </c:pt>
                  <c:pt idx="30">
                    <c:v>4.29</c:v>
                  </c:pt>
                  <c:pt idx="31">
                    <c:v>3.09</c:v>
                  </c:pt>
                  <c:pt idx="32">
                    <c:v>2.48</c:v>
                  </c:pt>
                  <c:pt idx="33">
                    <c:v>2.14</c:v>
                  </c:pt>
                  <c:pt idx="34">
                    <c:v>2.2200000000000002</c:v>
                  </c:pt>
                  <c:pt idx="35">
                    <c:v>2.41</c:v>
                  </c:pt>
                  <c:pt idx="36">
                    <c:v>3.8</c:v>
                  </c:pt>
                  <c:pt idx="37">
                    <c:v>2.75</c:v>
                  </c:pt>
                  <c:pt idx="38">
                    <c:v>2.4900000000000002</c:v>
                  </c:pt>
                  <c:pt idx="39">
                    <c:v>3.09</c:v>
                  </c:pt>
                  <c:pt idx="40">
                    <c:v>2.59</c:v>
                  </c:pt>
                  <c:pt idx="41">
                    <c:v>3.63</c:v>
                  </c:pt>
                  <c:pt idx="42">
                    <c:v>4.74</c:v>
                  </c:pt>
                  <c:pt idx="43">
                    <c:v>4.8</c:v>
                  </c:pt>
                  <c:pt idx="44">
                    <c:v>3.92</c:v>
                  </c:pt>
                  <c:pt idx="45">
                    <c:v>1.81</c:v>
                  </c:pt>
                  <c:pt idx="46">
                    <c:v>2.06</c:v>
                  </c:pt>
                  <c:pt idx="47">
                    <c:v>2.4500000000000002</c:v>
                  </c:pt>
                  <c:pt idx="48">
                    <c:v>2.77</c:v>
                  </c:pt>
                  <c:pt idx="49">
                    <c:v>2.89</c:v>
                  </c:pt>
                  <c:pt idx="50">
                    <c:v>3.4</c:v>
                  </c:pt>
                  <c:pt idx="51">
                    <c:v>3.59</c:v>
                  </c:pt>
                  <c:pt idx="52">
                    <c:v>2.25</c:v>
                  </c:pt>
                  <c:pt idx="53">
                    <c:v>2.12</c:v>
                  </c:pt>
                  <c:pt idx="54">
                    <c:v>2.25</c:v>
                  </c:pt>
                  <c:pt idx="55">
                    <c:v>1.39</c:v>
                  </c:pt>
                  <c:pt idx="56">
                    <c:v>1.67</c:v>
                  </c:pt>
                  <c:pt idx="57">
                    <c:v>1.76</c:v>
                  </c:pt>
                  <c:pt idx="58">
                    <c:v>1.84</c:v>
                  </c:pt>
                  <c:pt idx="59">
                    <c:v>2.2000000000000002</c:v>
                  </c:pt>
                  <c:pt idx="60">
                    <c:v>2.57</c:v>
                  </c:pt>
                  <c:pt idx="61">
                    <c:v>2.2000000000000002</c:v>
                  </c:pt>
                  <c:pt idx="62">
                    <c:v>1.78</c:v>
                  </c:pt>
                  <c:pt idx="63">
                    <c:v>2.39</c:v>
                  </c:pt>
                  <c:pt idx="64">
                    <c:v>2.0299999999999998</c:v>
                  </c:pt>
                  <c:pt idx="65">
                    <c:v>2.58</c:v>
                  </c:pt>
                  <c:pt idx="66">
                    <c:v>3.67</c:v>
                  </c:pt>
                  <c:pt idx="67">
                    <c:v>2.54</c:v>
                  </c:pt>
                  <c:pt idx="68">
                    <c:v>1.71</c:v>
                  </c:pt>
                  <c:pt idx="69">
                    <c:v>1.95</c:v>
                  </c:pt>
                  <c:pt idx="70">
                    <c:v>1.73</c:v>
                  </c:pt>
                  <c:pt idx="71">
                    <c:v>2.13</c:v>
                  </c:pt>
                  <c:pt idx="72">
                    <c:v>3.23</c:v>
                  </c:pt>
                  <c:pt idx="73">
                    <c:v>2.48</c:v>
                  </c:pt>
                  <c:pt idx="74">
                    <c:v>2.17</c:v>
                  </c:pt>
                  <c:pt idx="75">
                    <c:v>2.31</c:v>
                  </c:pt>
                  <c:pt idx="76">
                    <c:v>3.17</c:v>
                  </c:pt>
                  <c:pt idx="77">
                    <c:v>1.89</c:v>
                  </c:pt>
                  <c:pt idx="78">
                    <c:v>2.58</c:v>
                  </c:pt>
                  <c:pt idx="79">
                    <c:v>3.34</c:v>
                  </c:pt>
                  <c:pt idx="80">
                    <c:v>7.62</c:v>
                  </c:pt>
                  <c:pt idx="81">
                    <c:v>1.5</c:v>
                  </c:pt>
                  <c:pt idx="82">
                    <c:v>7.78</c:v>
                  </c:pt>
                  <c:pt idx="83">
                    <c:v>2.46</c:v>
                  </c:pt>
                  <c:pt idx="84">
                    <c:v>10.62</c:v>
                  </c:pt>
                  <c:pt idx="85">
                    <c:v>2.14</c:v>
                  </c:pt>
                  <c:pt idx="86">
                    <c:v>6.17</c:v>
                  </c:pt>
                  <c:pt idx="87">
                    <c:v>3.22</c:v>
                  </c:pt>
                  <c:pt idx="88">
                    <c:v>2.89</c:v>
                  </c:pt>
                  <c:pt idx="89">
                    <c:v>9.7799999999999994</c:v>
                  </c:pt>
                  <c:pt idx="90">
                    <c:v>2.71</c:v>
                  </c:pt>
                  <c:pt idx="91">
                    <c:v>3</c:v>
                  </c:pt>
                  <c:pt idx="92">
                    <c:v>3</c:v>
                  </c:pt>
                  <c:pt idx="93">
                    <c:v>2.41</c:v>
                  </c:pt>
                  <c:pt idx="94">
                    <c:v>2.15</c:v>
                  </c:pt>
                  <c:pt idx="95">
                    <c:v>1.86</c:v>
                  </c:pt>
                  <c:pt idx="96">
                    <c:v>2.67</c:v>
                  </c:pt>
                  <c:pt idx="97">
                    <c:v>3.11</c:v>
                  </c:pt>
                  <c:pt idx="98">
                    <c:v>1.86</c:v>
                  </c:pt>
                  <c:pt idx="99">
                    <c:v>2.15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ACbas!$C$1:$C$200</c:f>
              <c:numCache>
                <c:formatCode>General</c:formatCode>
                <c:ptCount val="200"/>
                <c:pt idx="0">
                  <c:v>1998.1374599999999</c:v>
                </c:pt>
                <c:pt idx="1">
                  <c:v>1998.48243</c:v>
                </c:pt>
                <c:pt idx="2">
                  <c:v>1999.4374800000001</c:v>
                </c:pt>
                <c:pt idx="3">
                  <c:v>1999.87327</c:v>
                </c:pt>
                <c:pt idx="4">
                  <c:v>2000.16074</c:v>
                </c:pt>
                <c:pt idx="5">
                  <c:v>2000.47011</c:v>
                </c:pt>
                <c:pt idx="6">
                  <c:v>2000.6864</c:v>
                </c:pt>
                <c:pt idx="7">
                  <c:v>2000.8698400000001</c:v>
                </c:pt>
                <c:pt idx="8">
                  <c:v>2001.1436200000001</c:v>
                </c:pt>
                <c:pt idx="9">
                  <c:v>2001.453</c:v>
                </c:pt>
                <c:pt idx="10">
                  <c:v>2001.9129700000001</c:v>
                </c:pt>
                <c:pt idx="11">
                  <c:v>2002.1429499999999</c:v>
                </c:pt>
                <c:pt idx="12">
                  <c:v>2002.4030399999999</c:v>
                </c:pt>
                <c:pt idx="13">
                  <c:v>2002.5398700000001</c:v>
                </c:pt>
                <c:pt idx="14">
                  <c:v>2002.5974200000001</c:v>
                </c:pt>
                <c:pt idx="15">
                  <c:v>2002.9422</c:v>
                </c:pt>
                <c:pt idx="16">
                  <c:v>2003.07347</c:v>
                </c:pt>
                <c:pt idx="17">
                  <c:v>2003.1200100000001</c:v>
                </c:pt>
                <c:pt idx="18">
                  <c:v>2003.27333</c:v>
                </c:pt>
                <c:pt idx="19">
                  <c:v>2003.3855900000001</c:v>
                </c:pt>
                <c:pt idx="20">
                  <c:v>2003.5389</c:v>
                </c:pt>
                <c:pt idx="21">
                  <c:v>2003.63472</c:v>
                </c:pt>
                <c:pt idx="22">
                  <c:v>2003.7524599999999</c:v>
                </c:pt>
                <c:pt idx="23">
                  <c:v>2003.8647000000001</c:v>
                </c:pt>
                <c:pt idx="24">
                  <c:v>2004.0213900000001</c:v>
                </c:pt>
                <c:pt idx="25">
                  <c:v>2004.0946899999999</c:v>
                </c:pt>
                <c:pt idx="26">
                  <c:v>2004.1686099999999</c:v>
                </c:pt>
                <c:pt idx="27">
                  <c:v>2004.2644299999999</c:v>
                </c:pt>
                <c:pt idx="28">
                  <c:v>2004.4423899999999</c:v>
                </c:pt>
                <c:pt idx="29">
                  <c:v>2004.6477299999999</c:v>
                </c:pt>
                <c:pt idx="30">
                  <c:v>2004.80105</c:v>
                </c:pt>
                <c:pt idx="31">
                  <c:v>2004.86402</c:v>
                </c:pt>
                <c:pt idx="32">
                  <c:v>2004.95984</c:v>
                </c:pt>
                <c:pt idx="33">
                  <c:v>2005.0364999999999</c:v>
                </c:pt>
                <c:pt idx="34">
                  <c:v>2005.14876</c:v>
                </c:pt>
                <c:pt idx="35">
                  <c:v>2005.28565</c:v>
                </c:pt>
                <c:pt idx="36">
                  <c:v>2005.4006400000001</c:v>
                </c:pt>
                <c:pt idx="37">
                  <c:v>2005.45813</c:v>
                </c:pt>
                <c:pt idx="38">
                  <c:v>2005.5347999999999</c:v>
                </c:pt>
                <c:pt idx="39">
                  <c:v>2005.62788</c:v>
                </c:pt>
                <c:pt idx="40">
                  <c:v>2005.7839300000001</c:v>
                </c:pt>
                <c:pt idx="41">
                  <c:v>2005.8606</c:v>
                </c:pt>
                <c:pt idx="42">
                  <c:v>2005.9509399999999</c:v>
                </c:pt>
                <c:pt idx="43">
                  <c:v>2006.0330799999999</c:v>
                </c:pt>
                <c:pt idx="44">
                  <c:v>2006.1289099999999</c:v>
                </c:pt>
                <c:pt idx="45">
                  <c:v>2006.2247299999999</c:v>
                </c:pt>
                <c:pt idx="46">
                  <c:v>2006.3150800000001</c:v>
                </c:pt>
                <c:pt idx="47">
                  <c:v>2006.3972100000001</c:v>
                </c:pt>
                <c:pt idx="48">
                  <c:v>2006.4738600000001</c:v>
                </c:pt>
                <c:pt idx="49">
                  <c:v>2006.4766099999999</c:v>
                </c:pt>
                <c:pt idx="50">
                  <c:v>2006.55053</c:v>
                </c:pt>
                <c:pt idx="51">
                  <c:v>2006.6271899999999</c:v>
                </c:pt>
                <c:pt idx="52">
                  <c:v>2006.7038500000001</c:v>
                </c:pt>
                <c:pt idx="53">
                  <c:v>2006.85716</c:v>
                </c:pt>
                <c:pt idx="54">
                  <c:v>2006.953</c:v>
                </c:pt>
                <c:pt idx="55">
                  <c:v>2007.0296599999999</c:v>
                </c:pt>
                <c:pt idx="56">
                  <c:v>2007.1063200000001</c:v>
                </c:pt>
                <c:pt idx="57">
                  <c:v>2007.2021400000001</c:v>
                </c:pt>
                <c:pt idx="58">
                  <c:v>2007.2979700000001</c:v>
                </c:pt>
                <c:pt idx="59">
                  <c:v>2007.3937900000001</c:v>
                </c:pt>
                <c:pt idx="60">
                  <c:v>2007.47045</c:v>
                </c:pt>
                <c:pt idx="61">
                  <c:v>2007.4731899999999</c:v>
                </c:pt>
                <c:pt idx="62">
                  <c:v>2007.5471</c:v>
                </c:pt>
                <c:pt idx="63">
                  <c:v>2007.64293</c:v>
                </c:pt>
                <c:pt idx="64">
                  <c:v>2007.7004300000001</c:v>
                </c:pt>
                <c:pt idx="65">
                  <c:v>2007.7962500000001</c:v>
                </c:pt>
                <c:pt idx="66">
                  <c:v>2007.8539000000001</c:v>
                </c:pt>
                <c:pt idx="67">
                  <c:v>2007.94958</c:v>
                </c:pt>
                <c:pt idx="68">
                  <c:v>2008.0535500000001</c:v>
                </c:pt>
                <c:pt idx="69">
                  <c:v>2008.0563500000001</c:v>
                </c:pt>
                <c:pt idx="70">
                  <c:v>2008.1220599999999</c:v>
                </c:pt>
                <c:pt idx="71">
                  <c:v>2008.1987200000001</c:v>
                </c:pt>
                <c:pt idx="72">
                  <c:v>2008.2945400000001</c:v>
                </c:pt>
                <c:pt idx="73">
                  <c:v>2008.3712</c:v>
                </c:pt>
                <c:pt idx="74">
                  <c:v>2008.4641799999999</c:v>
                </c:pt>
                <c:pt idx="75">
                  <c:v>2008.46703</c:v>
                </c:pt>
                <c:pt idx="76">
                  <c:v>2008.4824799999999</c:v>
                </c:pt>
                <c:pt idx="77">
                  <c:v>2008.56285</c:v>
                </c:pt>
                <c:pt idx="78">
                  <c:v>2008.6933300000001</c:v>
                </c:pt>
                <c:pt idx="79">
                  <c:v>2008.7727500000001</c:v>
                </c:pt>
                <c:pt idx="80">
                  <c:v>2008.8657800000001</c:v>
                </c:pt>
                <c:pt idx="81">
                  <c:v>2008.86949</c:v>
                </c:pt>
                <c:pt idx="82">
                  <c:v>2008.9616100000001</c:v>
                </c:pt>
                <c:pt idx="83">
                  <c:v>2009.0447200000001</c:v>
                </c:pt>
                <c:pt idx="84">
                  <c:v>2009.0957599999999</c:v>
                </c:pt>
                <c:pt idx="85">
                  <c:v>2009.1761300000001</c:v>
                </c:pt>
                <c:pt idx="86">
                  <c:v>2009.2682500000001</c:v>
                </c:pt>
                <c:pt idx="87">
                  <c:v>2009.3869400000001</c:v>
                </c:pt>
                <c:pt idx="88">
                  <c:v>2009.44444</c:v>
                </c:pt>
                <c:pt idx="89">
                  <c:v>2009.4790599999999</c:v>
                </c:pt>
                <c:pt idx="90">
                  <c:v>2009.54027</c:v>
                </c:pt>
                <c:pt idx="91">
                  <c:v>2009.63609</c:v>
                </c:pt>
                <c:pt idx="92">
                  <c:v>2009.6515400000001</c:v>
                </c:pt>
                <c:pt idx="93">
                  <c:v>2009.6735100000001</c:v>
                </c:pt>
                <c:pt idx="94">
                  <c:v>2009.7885000000001</c:v>
                </c:pt>
                <c:pt idx="95">
                  <c:v>2009.8048699999999</c:v>
                </c:pt>
                <c:pt idx="96">
                  <c:v>2009.86607</c:v>
                </c:pt>
                <c:pt idx="97">
                  <c:v>2009.8815300000001</c:v>
                </c:pt>
                <c:pt idx="98">
                  <c:v>2009.9581900000001</c:v>
                </c:pt>
                <c:pt idx="99">
                  <c:v>2010.03856</c:v>
                </c:pt>
                <c:pt idx="100">
                  <c:v>2010.0923399999999</c:v>
                </c:pt>
                <c:pt idx="101">
                  <c:v>2010.1918700000001</c:v>
                </c:pt>
                <c:pt idx="102">
                  <c:v>2010.2004300000001</c:v>
                </c:pt>
                <c:pt idx="103">
                  <c:v>2010.2839899999999</c:v>
                </c:pt>
                <c:pt idx="104">
                  <c:v>2010.3798200000001</c:v>
                </c:pt>
                <c:pt idx="105">
                  <c:v>2010.4756400000001</c:v>
                </c:pt>
                <c:pt idx="106">
                  <c:v>2010.5523000000001</c:v>
                </c:pt>
                <c:pt idx="107">
                  <c:v>2010.72479</c:v>
                </c:pt>
                <c:pt idx="108">
                  <c:v>2010.7631200000001</c:v>
                </c:pt>
                <c:pt idx="109">
                  <c:v>2010.8781100000001</c:v>
                </c:pt>
                <c:pt idx="110">
                  <c:v>2010.9384</c:v>
                </c:pt>
                <c:pt idx="111">
                  <c:v>2010.9575600000001</c:v>
                </c:pt>
                <c:pt idx="112">
                  <c:v>2011.03513</c:v>
                </c:pt>
                <c:pt idx="113">
                  <c:v>2011.0793900000001</c:v>
                </c:pt>
                <c:pt idx="114">
                  <c:v>2011.0889199999999</c:v>
                </c:pt>
                <c:pt idx="115">
                  <c:v>2011.2805699999999</c:v>
                </c:pt>
                <c:pt idx="116">
                  <c:v>2011.33806</c:v>
                </c:pt>
              </c:numCache>
            </c:numRef>
          </c:xVal>
          <c:yVal>
            <c:numRef>
              <c:f>ACbas!$K$1:$K$200</c:f>
              <c:numCache>
                <c:formatCode>0.0_ </c:formatCode>
                <c:ptCount val="200"/>
                <c:pt idx="0">
                  <c:v>-16.490000009536743</c:v>
                </c:pt>
                <c:pt idx="1">
                  <c:v>-38.130000114440918</c:v>
                </c:pt>
                <c:pt idx="2">
                  <c:v>-94.329999923706055</c:v>
                </c:pt>
                <c:pt idx="3">
                  <c:v>-125.53999996185303</c:v>
                </c:pt>
                <c:pt idx="4">
                  <c:v>-152.38000011444092</c:v>
                </c:pt>
                <c:pt idx="5">
                  <c:v>-182.34999990463257</c:v>
                </c:pt>
                <c:pt idx="6">
                  <c:v>-196.46000003814697</c:v>
                </c:pt>
                <c:pt idx="7">
                  <c:v>-189.99000000953674</c:v>
                </c:pt>
                <c:pt idx="8">
                  <c:v>-191.45000004768372</c:v>
                </c:pt>
                <c:pt idx="9">
                  <c:v>-235.67000007629395</c:v>
                </c:pt>
                <c:pt idx="10">
                  <c:v>-277.25999999046326</c:v>
                </c:pt>
                <c:pt idx="11">
                  <c:v>-283.48000001907349</c:v>
                </c:pt>
                <c:pt idx="12">
                  <c:v>-307.41000008583069</c:v>
                </c:pt>
                <c:pt idx="13">
                  <c:v>-300.26999998092651</c:v>
                </c:pt>
                <c:pt idx="14">
                  <c:v>-307.83999991416931</c:v>
                </c:pt>
                <c:pt idx="15">
                  <c:v>-340.82999992370605</c:v>
                </c:pt>
                <c:pt idx="16">
                  <c:v>-345.23000001907349</c:v>
                </c:pt>
                <c:pt idx="17">
                  <c:v>-346.59999990463257</c:v>
                </c:pt>
                <c:pt idx="18">
                  <c:v>-357.72000002861023</c:v>
                </c:pt>
                <c:pt idx="19">
                  <c:v>-355.9300000667572</c:v>
                </c:pt>
                <c:pt idx="20">
                  <c:v>-373.77999997138977</c:v>
                </c:pt>
                <c:pt idx="21">
                  <c:v>-390.53999996185303</c:v>
                </c:pt>
                <c:pt idx="22">
                  <c:v>-400.42000007629395</c:v>
                </c:pt>
                <c:pt idx="23">
                  <c:v>-393.72000002861023</c:v>
                </c:pt>
                <c:pt idx="24">
                  <c:v>-403.71000003814697</c:v>
                </c:pt>
                <c:pt idx="25">
                  <c:v>-415.73000001907349</c:v>
                </c:pt>
                <c:pt idx="26">
                  <c:v>-422.4300000667572</c:v>
                </c:pt>
                <c:pt idx="27">
                  <c:v>-426.34999990463257</c:v>
                </c:pt>
                <c:pt idx="28">
                  <c:v>-435.00999999046326</c:v>
                </c:pt>
                <c:pt idx="29">
                  <c:v>-471.5</c:v>
                </c:pt>
                <c:pt idx="30">
                  <c:v>-469.78999996185303</c:v>
                </c:pt>
                <c:pt idx="31">
                  <c:v>-472.16000008583069</c:v>
                </c:pt>
                <c:pt idx="32">
                  <c:v>-470.53999996185303</c:v>
                </c:pt>
                <c:pt idx="33">
                  <c:v>-470.73000001907349</c:v>
                </c:pt>
                <c:pt idx="34">
                  <c:v>-479.48000001907349</c:v>
                </c:pt>
                <c:pt idx="35">
                  <c:v>-492.28999996185303</c:v>
                </c:pt>
                <c:pt idx="36">
                  <c:v>-494.25999999046326</c:v>
                </c:pt>
                <c:pt idx="37">
                  <c:v>-497.44000005722046</c:v>
                </c:pt>
                <c:pt idx="38">
                  <c:v>-509.59999990463257</c:v>
                </c:pt>
                <c:pt idx="39">
                  <c:v>-501.45000004768372</c:v>
                </c:pt>
                <c:pt idx="40">
                  <c:v>-528.33999991416931</c:v>
                </c:pt>
                <c:pt idx="41">
                  <c:v>-521.45000004768372</c:v>
                </c:pt>
                <c:pt idx="42">
                  <c:v>-516.16000008583069</c:v>
                </c:pt>
                <c:pt idx="43">
                  <c:v>-544.38000011444092</c:v>
                </c:pt>
                <c:pt idx="44">
                  <c:v>-530.05999994277954</c:v>
                </c:pt>
                <c:pt idx="45">
                  <c:v>-549.85999989509583</c:v>
                </c:pt>
                <c:pt idx="46">
                  <c:v>-559.77999997138977</c:v>
                </c:pt>
                <c:pt idx="47">
                  <c:v>-561.91000008583069</c:v>
                </c:pt>
                <c:pt idx="48">
                  <c:v>-586.6800000667572</c:v>
                </c:pt>
                <c:pt idx="49">
                  <c:v>-574.17000007629395</c:v>
                </c:pt>
                <c:pt idx="50">
                  <c:v>-578.58999991416931</c:v>
                </c:pt>
                <c:pt idx="51">
                  <c:v>-578.41000008583069</c:v>
                </c:pt>
                <c:pt idx="52">
                  <c:v>-581.60999989509583</c:v>
                </c:pt>
                <c:pt idx="53">
                  <c:v>-593.25999999046326</c:v>
                </c:pt>
                <c:pt idx="54">
                  <c:v>-604.71000003814697</c:v>
                </c:pt>
                <c:pt idx="55">
                  <c:v>-608.07999992370605</c:v>
                </c:pt>
                <c:pt idx="56">
                  <c:v>-614.54999995231628</c:v>
                </c:pt>
                <c:pt idx="57">
                  <c:v>-616.07999992370605</c:v>
                </c:pt>
                <c:pt idx="58">
                  <c:v>-632.54999995231628</c:v>
                </c:pt>
                <c:pt idx="59">
                  <c:v>-641.47000002861023</c:v>
                </c:pt>
                <c:pt idx="60">
                  <c:v>-637.25999999046326</c:v>
                </c:pt>
                <c:pt idx="61">
                  <c:v>-641.01999998092651</c:v>
                </c:pt>
                <c:pt idx="62">
                  <c:v>-644.60999989509583</c:v>
                </c:pt>
                <c:pt idx="63">
                  <c:v>-652.55999994277954</c:v>
                </c:pt>
                <c:pt idx="64">
                  <c:v>-661.22000002861023</c:v>
                </c:pt>
                <c:pt idx="65">
                  <c:v>-654.97000002861023</c:v>
                </c:pt>
                <c:pt idx="66">
                  <c:v>-664.15000009536743</c:v>
                </c:pt>
                <c:pt idx="67">
                  <c:v>-658.70000004768372</c:v>
                </c:pt>
                <c:pt idx="68">
                  <c:v>-674.6800000667572</c:v>
                </c:pt>
                <c:pt idx="69">
                  <c:v>-659.8199999332428</c:v>
                </c:pt>
                <c:pt idx="70">
                  <c:v>-680.83999991416931</c:v>
                </c:pt>
                <c:pt idx="71">
                  <c:v>-673.45000004768372</c:v>
                </c:pt>
                <c:pt idx="72">
                  <c:v>-665.0699999332428</c:v>
                </c:pt>
                <c:pt idx="73">
                  <c:v>-675.1800000667572</c:v>
                </c:pt>
                <c:pt idx="74">
                  <c:v>-690.78999996185303</c:v>
                </c:pt>
                <c:pt idx="75">
                  <c:v>-684.76999998092651</c:v>
                </c:pt>
                <c:pt idx="76">
                  <c:v>-675.33999991416931</c:v>
                </c:pt>
                <c:pt idx="77">
                  <c:v>-689.28999996185303</c:v>
                </c:pt>
                <c:pt idx="78">
                  <c:v>-700.27999997138977</c:v>
                </c:pt>
                <c:pt idx="79">
                  <c:v>-706.28999996185303</c:v>
                </c:pt>
                <c:pt idx="80">
                  <c:v>-741.9300000667572</c:v>
                </c:pt>
                <c:pt idx="81">
                  <c:v>-700.91000008583069</c:v>
                </c:pt>
                <c:pt idx="82">
                  <c:v>-716.88000011444092</c:v>
                </c:pt>
                <c:pt idx="83">
                  <c:v>-721.65000009536743</c:v>
                </c:pt>
                <c:pt idx="84">
                  <c:v>-727.75999999046326</c:v>
                </c:pt>
                <c:pt idx="85">
                  <c:v>-732.26999998092651</c:v>
                </c:pt>
                <c:pt idx="86">
                  <c:v>-732.02999997138977</c:v>
                </c:pt>
                <c:pt idx="87">
                  <c:v>-743.65000009536743</c:v>
                </c:pt>
                <c:pt idx="88">
                  <c:v>-741.35999989509583</c:v>
                </c:pt>
                <c:pt idx="89">
                  <c:v>-758.71000003814697</c:v>
                </c:pt>
                <c:pt idx="90">
                  <c:v>-756.22000002861023</c:v>
                </c:pt>
                <c:pt idx="91">
                  <c:v>-751.04999995231628</c:v>
                </c:pt>
                <c:pt idx="92">
                  <c:v>-765.83999991416931</c:v>
                </c:pt>
                <c:pt idx="93">
                  <c:v>-762.09999990463257</c:v>
                </c:pt>
                <c:pt idx="94">
                  <c:v>-762.58999991416931</c:v>
                </c:pt>
                <c:pt idx="95">
                  <c:v>-772.01999998092651</c:v>
                </c:pt>
                <c:pt idx="96">
                  <c:v>-767.64000010490417</c:v>
                </c:pt>
                <c:pt idx="97">
                  <c:v>-760.32999992370605</c:v>
                </c:pt>
                <c:pt idx="98">
                  <c:v>-782.1800000667572</c:v>
                </c:pt>
                <c:pt idx="99">
                  <c:v>-779.36999988555908</c:v>
                </c:pt>
                <c:pt idx="100">
                  <c:v>-790.6800000667572</c:v>
                </c:pt>
                <c:pt idx="101">
                  <c:v>-793.71000003814697</c:v>
                </c:pt>
                <c:pt idx="102">
                  <c:v>-789.88000011444092</c:v>
                </c:pt>
                <c:pt idx="103">
                  <c:v>-797.45000004768372</c:v>
                </c:pt>
                <c:pt idx="104">
                  <c:v>-807.88000011444092</c:v>
                </c:pt>
                <c:pt idx="105">
                  <c:v>-805.94000005722046</c:v>
                </c:pt>
                <c:pt idx="106">
                  <c:v>-819.25999999046326</c:v>
                </c:pt>
                <c:pt idx="107">
                  <c:v>-823.57999992370605</c:v>
                </c:pt>
                <c:pt idx="108">
                  <c:v>-832.91000008583069</c:v>
                </c:pt>
                <c:pt idx="109">
                  <c:v>-830.58999991416931</c:v>
                </c:pt>
                <c:pt idx="110">
                  <c:v>-845.23000001907349</c:v>
                </c:pt>
                <c:pt idx="111">
                  <c:v>-846.48000001907349</c:v>
                </c:pt>
                <c:pt idx="112">
                  <c:v>-844.39000010490417</c:v>
                </c:pt>
                <c:pt idx="113">
                  <c:v>-860.45000004768372</c:v>
                </c:pt>
                <c:pt idx="114">
                  <c:v>-857.16000008583069</c:v>
                </c:pt>
                <c:pt idx="115">
                  <c:v>-877.70000004768372</c:v>
                </c:pt>
                <c:pt idx="116">
                  <c:v>-855.8199999332428</c:v>
                </c:pt>
              </c:numCache>
            </c:numRef>
          </c:yVal>
        </c:ser>
        <c:axId val="75633024"/>
        <c:axId val="75634944"/>
      </c:scatterChart>
      <c:valAx>
        <c:axId val="75633024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634944"/>
        <c:crossesAt val="-1000"/>
        <c:crossBetween val="midCat"/>
        <c:majorUnit val="2"/>
      </c:valAx>
      <c:valAx>
        <c:axId val="75634944"/>
        <c:scaling>
          <c:orientation val="minMax"/>
          <c:max val="0"/>
          <c:min val="-10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6330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800"/>
              <a:t>つくば</a:t>
            </a:r>
            <a:r>
              <a:rPr lang="en-US" altLang="ja-JP" sz="1800"/>
              <a:t>-VERA</a:t>
            </a:r>
            <a:r>
              <a:rPr lang="ja-JP" altLang="en-US" sz="1800"/>
              <a:t>石垣</a:t>
            </a:r>
            <a:endParaRPr lang="en-US" altLang="ja-JP" sz="1800"/>
          </a:p>
          <a:p>
            <a:pPr>
              <a:defRPr/>
            </a:pPr>
            <a:r>
              <a:rPr lang="ja-JP" altLang="en-US" sz="1600"/>
              <a:t>基線長</a:t>
            </a:r>
            <a:r>
              <a:rPr lang="en-US" altLang="ja-JP" sz="1600"/>
              <a:t>-</a:t>
            </a:r>
            <a:r>
              <a:rPr lang="en-US" altLang="ja-JP" sz="1600" b="0" i="0" u="none" strike="noStrike" baseline="0"/>
              <a:t>1993292842.0(mm) </a:t>
            </a:r>
            <a:endParaRPr lang="en-US" altLang="en-US" sz="1600"/>
          </a:p>
        </c:rich>
      </c:tx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gsi2008aes2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3.2275497787308857E-2"/>
                  <c:y val="-7.14060994900889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TSbas!$F$1:$F$100</c:f>
                <c:numCache>
                  <c:formatCode>General</c:formatCode>
                  <c:ptCount val="100"/>
                  <c:pt idx="0">
                    <c:v>3.88</c:v>
                  </c:pt>
                  <c:pt idx="1">
                    <c:v>2.2000000000000002</c:v>
                  </c:pt>
                  <c:pt idx="2">
                    <c:v>2.2000000000000002</c:v>
                  </c:pt>
                  <c:pt idx="3">
                    <c:v>2.27</c:v>
                  </c:pt>
                  <c:pt idx="4">
                    <c:v>1.6</c:v>
                  </c:pt>
                  <c:pt idx="5">
                    <c:v>1.66</c:v>
                  </c:pt>
                  <c:pt idx="6">
                    <c:v>1.86</c:v>
                  </c:pt>
                  <c:pt idx="7">
                    <c:v>1.95</c:v>
                  </c:pt>
                  <c:pt idx="8">
                    <c:v>2.4500000000000002</c:v>
                  </c:pt>
                  <c:pt idx="9">
                    <c:v>2.4700000000000002</c:v>
                  </c:pt>
                  <c:pt idx="10">
                    <c:v>2.27</c:v>
                  </c:pt>
                  <c:pt idx="11">
                    <c:v>2.5099999999999998</c:v>
                  </c:pt>
                  <c:pt idx="12">
                    <c:v>2.33</c:v>
                  </c:pt>
                  <c:pt idx="13">
                    <c:v>3.57</c:v>
                  </c:pt>
                  <c:pt idx="14">
                    <c:v>3.01</c:v>
                  </c:pt>
                  <c:pt idx="15">
                    <c:v>2.2200000000000002</c:v>
                  </c:pt>
                  <c:pt idx="16">
                    <c:v>1.99</c:v>
                  </c:pt>
                  <c:pt idx="17">
                    <c:v>2.56</c:v>
                  </c:pt>
                  <c:pt idx="18">
                    <c:v>2.42</c:v>
                  </c:pt>
                  <c:pt idx="19">
                    <c:v>2.71</c:v>
                  </c:pt>
                  <c:pt idx="20">
                    <c:v>2.76</c:v>
                  </c:pt>
                  <c:pt idx="21">
                    <c:v>2.93</c:v>
                  </c:pt>
                  <c:pt idx="22">
                    <c:v>2.21</c:v>
                  </c:pt>
                  <c:pt idx="23">
                    <c:v>2.69</c:v>
                  </c:pt>
                  <c:pt idx="24">
                    <c:v>2.77</c:v>
                  </c:pt>
                  <c:pt idx="25">
                    <c:v>2.68</c:v>
                  </c:pt>
                  <c:pt idx="26">
                    <c:v>2.77</c:v>
                  </c:pt>
                  <c:pt idx="27">
                    <c:v>2.36</c:v>
                  </c:pt>
                  <c:pt idx="28">
                    <c:v>2.1800000000000002</c:v>
                  </c:pt>
                  <c:pt idx="29">
                    <c:v>5.61</c:v>
                  </c:pt>
                </c:numCache>
              </c:numRef>
            </c:plus>
            <c:minus>
              <c:numRef>
                <c:f>TSbas!$F$1:$F$100</c:f>
                <c:numCache>
                  <c:formatCode>General</c:formatCode>
                  <c:ptCount val="100"/>
                  <c:pt idx="0">
                    <c:v>3.88</c:v>
                  </c:pt>
                  <c:pt idx="1">
                    <c:v>2.2000000000000002</c:v>
                  </c:pt>
                  <c:pt idx="2">
                    <c:v>2.2000000000000002</c:v>
                  </c:pt>
                  <c:pt idx="3">
                    <c:v>2.27</c:v>
                  </c:pt>
                  <c:pt idx="4">
                    <c:v>1.6</c:v>
                  </c:pt>
                  <c:pt idx="5">
                    <c:v>1.66</c:v>
                  </c:pt>
                  <c:pt idx="6">
                    <c:v>1.86</c:v>
                  </c:pt>
                  <c:pt idx="7">
                    <c:v>1.95</c:v>
                  </c:pt>
                  <c:pt idx="8">
                    <c:v>2.4500000000000002</c:v>
                  </c:pt>
                  <c:pt idx="9">
                    <c:v>2.4700000000000002</c:v>
                  </c:pt>
                  <c:pt idx="10">
                    <c:v>2.27</c:v>
                  </c:pt>
                  <c:pt idx="11">
                    <c:v>2.5099999999999998</c:v>
                  </c:pt>
                  <c:pt idx="12">
                    <c:v>2.33</c:v>
                  </c:pt>
                  <c:pt idx="13">
                    <c:v>3.57</c:v>
                  </c:pt>
                  <c:pt idx="14">
                    <c:v>3.01</c:v>
                  </c:pt>
                  <c:pt idx="15">
                    <c:v>2.2200000000000002</c:v>
                  </c:pt>
                  <c:pt idx="16">
                    <c:v>1.99</c:v>
                  </c:pt>
                  <c:pt idx="17">
                    <c:v>2.56</c:v>
                  </c:pt>
                  <c:pt idx="18">
                    <c:v>2.42</c:v>
                  </c:pt>
                  <c:pt idx="19">
                    <c:v>2.71</c:v>
                  </c:pt>
                  <c:pt idx="20">
                    <c:v>2.76</c:v>
                  </c:pt>
                  <c:pt idx="21">
                    <c:v>2.93</c:v>
                  </c:pt>
                  <c:pt idx="22">
                    <c:v>2.21</c:v>
                  </c:pt>
                  <c:pt idx="23">
                    <c:v>2.69</c:v>
                  </c:pt>
                  <c:pt idx="24">
                    <c:v>2.77</c:v>
                  </c:pt>
                  <c:pt idx="25">
                    <c:v>2.68</c:v>
                  </c:pt>
                  <c:pt idx="26">
                    <c:v>2.77</c:v>
                  </c:pt>
                  <c:pt idx="27">
                    <c:v>2.36</c:v>
                  </c:pt>
                  <c:pt idx="28">
                    <c:v>2.1800000000000002</c:v>
                  </c:pt>
                  <c:pt idx="29">
                    <c:v>5.61</c:v>
                  </c:pt>
                </c:numCache>
              </c:numRef>
            </c:minus>
            <c:spPr>
              <a:ln w="12700">
                <a:solidFill>
                  <a:srgbClr val="333399"/>
                </a:solidFill>
                <a:prstDash val="solid"/>
              </a:ln>
            </c:spPr>
          </c:errBars>
          <c:xVal>
            <c:numRef>
              <c:f>TSbas!$C$1:$C$100</c:f>
              <c:numCache>
                <c:formatCode>General</c:formatCode>
                <c:ptCount val="100"/>
                <c:pt idx="0">
                  <c:v>2006.1289099999999</c:v>
                </c:pt>
                <c:pt idx="1">
                  <c:v>2006.2247299999999</c:v>
                </c:pt>
                <c:pt idx="2">
                  <c:v>2006.3150800000001</c:v>
                </c:pt>
                <c:pt idx="3">
                  <c:v>2006.953</c:v>
                </c:pt>
                <c:pt idx="4">
                  <c:v>2007.0296599999999</c:v>
                </c:pt>
                <c:pt idx="5">
                  <c:v>2007.1063200000001</c:v>
                </c:pt>
                <c:pt idx="6">
                  <c:v>2007.2021400000001</c:v>
                </c:pt>
                <c:pt idx="7">
                  <c:v>2007.2979700000001</c:v>
                </c:pt>
                <c:pt idx="8">
                  <c:v>2007.3937900000001</c:v>
                </c:pt>
                <c:pt idx="9">
                  <c:v>2007.64293</c:v>
                </c:pt>
                <c:pt idx="10">
                  <c:v>2007.7004300000001</c:v>
                </c:pt>
                <c:pt idx="11">
                  <c:v>2007.94958</c:v>
                </c:pt>
                <c:pt idx="12">
                  <c:v>2008.1220599999999</c:v>
                </c:pt>
                <c:pt idx="13">
                  <c:v>2008.1987200000001</c:v>
                </c:pt>
                <c:pt idx="14">
                  <c:v>2008.2945400000001</c:v>
                </c:pt>
                <c:pt idx="15">
                  <c:v>2008.56285</c:v>
                </c:pt>
                <c:pt idx="16">
                  <c:v>2008.86949</c:v>
                </c:pt>
                <c:pt idx="17">
                  <c:v>2009.0447200000001</c:v>
                </c:pt>
                <c:pt idx="18">
                  <c:v>2009.1761300000001</c:v>
                </c:pt>
                <c:pt idx="19">
                  <c:v>2009.3869400000001</c:v>
                </c:pt>
                <c:pt idx="20">
                  <c:v>2009.44444</c:v>
                </c:pt>
                <c:pt idx="21">
                  <c:v>2009.54027</c:v>
                </c:pt>
                <c:pt idx="22">
                  <c:v>2009.8048699999999</c:v>
                </c:pt>
                <c:pt idx="23">
                  <c:v>2010.03856</c:v>
                </c:pt>
                <c:pt idx="24">
                  <c:v>2010.0923399999999</c:v>
                </c:pt>
                <c:pt idx="25">
                  <c:v>2010.2839899999999</c:v>
                </c:pt>
                <c:pt idx="26">
                  <c:v>2010.3798200000001</c:v>
                </c:pt>
                <c:pt idx="27">
                  <c:v>2010.8781100000001</c:v>
                </c:pt>
                <c:pt idx="28">
                  <c:v>2011.03513</c:v>
                </c:pt>
                <c:pt idx="29">
                  <c:v>2011.0889199999999</c:v>
                </c:pt>
              </c:numCache>
            </c:numRef>
          </c:xVal>
          <c:yVal>
            <c:numRef>
              <c:f>TSbas!$K$1:$K$100</c:f>
              <c:numCache>
                <c:formatCode>0.0_ </c:formatCode>
                <c:ptCount val="100"/>
                <c:pt idx="0">
                  <c:v>7.1299998760223389</c:v>
                </c:pt>
                <c:pt idx="1">
                  <c:v>30.329999923706055</c:v>
                </c:pt>
                <c:pt idx="2">
                  <c:v>31.369999885559082</c:v>
                </c:pt>
                <c:pt idx="3">
                  <c:v>25.619999885559082</c:v>
                </c:pt>
                <c:pt idx="4">
                  <c:v>29.200000047683716</c:v>
                </c:pt>
                <c:pt idx="5">
                  <c:v>31.849999904632568</c:v>
                </c:pt>
                <c:pt idx="6">
                  <c:v>35.579999923706055</c:v>
                </c:pt>
                <c:pt idx="7">
                  <c:v>32.139999866485596</c:v>
                </c:pt>
                <c:pt idx="8">
                  <c:v>31.980000019073486</c:v>
                </c:pt>
                <c:pt idx="9">
                  <c:v>25.769999980926514</c:v>
                </c:pt>
                <c:pt idx="10">
                  <c:v>26.519999980926514</c:v>
                </c:pt>
                <c:pt idx="11">
                  <c:v>29.909999847412109</c:v>
                </c:pt>
                <c:pt idx="12">
                  <c:v>30.680000066757202</c:v>
                </c:pt>
                <c:pt idx="13">
                  <c:v>31.399999856948853</c:v>
                </c:pt>
                <c:pt idx="14">
                  <c:v>32.210000038146973</c:v>
                </c:pt>
                <c:pt idx="15">
                  <c:v>36.960000038146973</c:v>
                </c:pt>
                <c:pt idx="16">
                  <c:v>43.799999952316284</c:v>
                </c:pt>
                <c:pt idx="17">
                  <c:v>45.149999856948853</c:v>
                </c:pt>
                <c:pt idx="18">
                  <c:v>42.480000019073486</c:v>
                </c:pt>
                <c:pt idx="19">
                  <c:v>59.259999990463257</c:v>
                </c:pt>
                <c:pt idx="20">
                  <c:v>54.629999876022339</c:v>
                </c:pt>
                <c:pt idx="21">
                  <c:v>46.829999923706055</c:v>
                </c:pt>
                <c:pt idx="22">
                  <c:v>55.220000028610229</c:v>
                </c:pt>
                <c:pt idx="23">
                  <c:v>51.909999847412109</c:v>
                </c:pt>
                <c:pt idx="24">
                  <c:v>49.220000028610229</c:v>
                </c:pt>
                <c:pt idx="25">
                  <c:v>57.75</c:v>
                </c:pt>
                <c:pt idx="26">
                  <c:v>62.809999942779541</c:v>
                </c:pt>
                <c:pt idx="27">
                  <c:v>73</c:v>
                </c:pt>
                <c:pt idx="28">
                  <c:v>60.490000009536743</c:v>
                </c:pt>
                <c:pt idx="29">
                  <c:v>83.990000009536743</c:v>
                </c:pt>
              </c:numCache>
            </c:numRef>
          </c:yVal>
        </c:ser>
        <c:axId val="75656576"/>
        <c:axId val="75691520"/>
      </c:scatterChart>
      <c:valAx>
        <c:axId val="7565657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691520"/>
        <c:crossesAt val="-800"/>
        <c:crossBetween val="midCat"/>
        <c:majorUnit val="2"/>
      </c:valAx>
      <c:valAx>
        <c:axId val="75691520"/>
        <c:scaling>
          <c:orientation val="minMax"/>
          <c:max val="500"/>
          <c:min val="-5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65657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ＭＳ Ｐゴシック"/>
              </a:defRPr>
            </a:pPr>
            <a:r>
              <a:rPr lang="ja-JP" altLang="en-US" sz="1800">
                <a:latin typeface="ＭＳ Ｐゴシック" pitchFamily="50" charset="-128"/>
                <a:ea typeface="ＭＳ Ｐゴシック" pitchFamily="50" charset="-128"/>
              </a:rPr>
              <a:t>つくば</a:t>
            </a:r>
            <a:r>
              <a:rPr lang="en-US" altLang="ja-JP" sz="1800">
                <a:latin typeface="ＭＳ Ｐゴシック" pitchFamily="50" charset="-128"/>
                <a:ea typeface="ＭＳ Ｐゴシック" pitchFamily="50" charset="-128"/>
              </a:rPr>
              <a:t>-VERA</a:t>
            </a:r>
            <a:r>
              <a:rPr lang="ja-JP" altLang="en-US" sz="1800">
                <a:latin typeface="ＭＳ Ｐゴシック" pitchFamily="50" charset="-128"/>
                <a:ea typeface="ＭＳ Ｐゴシック" pitchFamily="50" charset="-128"/>
              </a:rPr>
              <a:t>水沢</a:t>
            </a:r>
            <a:endParaRPr lang="en-US" altLang="ja-JP" sz="1800">
              <a:latin typeface="ＭＳ Ｐゴシック" pitchFamily="50" charset="-128"/>
              <a:ea typeface="ＭＳ Ｐゴシック" pitchFamily="50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baseline="0">
                <a:solidFill>
                  <a:srgbClr val="000000"/>
                </a:solidFill>
                <a:latin typeface="ＭＳ Ｐゴシック" pitchFamily="50" charset="-128"/>
                <a:ea typeface="ＭＳ Ｐゴシック" pitchFamily="50" charset="-128"/>
                <a:cs typeface="ＭＳ Ｐゴシック"/>
              </a:defRPr>
            </a:pPr>
            <a:r>
              <a:rPr lang="ja-JP" altLang="en-US" sz="1600">
                <a:latin typeface="ＭＳ Ｐゴシック" pitchFamily="50" charset="-128"/>
                <a:ea typeface="ＭＳ Ｐゴシック" pitchFamily="50" charset="-128"/>
              </a:rPr>
              <a:t>基線長</a:t>
            </a:r>
            <a:r>
              <a:rPr lang="en-US" altLang="ja-JP" sz="1600" b="0" i="0" baseline="0">
                <a:latin typeface="ＭＳ Ｐゴシック" pitchFamily="50" charset="-128"/>
                <a:ea typeface="ＭＳ Ｐゴシック" pitchFamily="50" charset="-128"/>
              </a:rPr>
              <a:t>-348691001.82 (mm)</a:t>
            </a:r>
            <a:endParaRPr lang="ja-JP" altLang="ja-JP" sz="1600">
              <a:latin typeface="ＭＳ Ｐゴシック" pitchFamily="50" charset="-128"/>
              <a:ea typeface="ＭＳ Ｐゴシック" pitchFamily="50" charset="-128"/>
            </a:endParaRPr>
          </a:p>
        </c:rich>
      </c:tx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TM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0.10677121700743752"/>
                  <c:y val="8.593829811677579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TMbas!$F$1:$F$40</c:f>
                <c:numCache>
                  <c:formatCode>General</c:formatCode>
                  <c:ptCount val="40"/>
                  <c:pt idx="0">
                    <c:v>17.68</c:v>
                  </c:pt>
                  <c:pt idx="1">
                    <c:v>4.18</c:v>
                  </c:pt>
                  <c:pt idx="2">
                    <c:v>2.0699999999999998</c:v>
                  </c:pt>
                  <c:pt idx="3">
                    <c:v>3.4</c:v>
                  </c:pt>
                  <c:pt idx="4">
                    <c:v>2.62</c:v>
                  </c:pt>
                  <c:pt idx="5">
                    <c:v>2.72</c:v>
                  </c:pt>
                  <c:pt idx="6">
                    <c:v>4.51</c:v>
                  </c:pt>
                  <c:pt idx="7">
                    <c:v>4</c:v>
                  </c:pt>
                  <c:pt idx="8">
                    <c:v>2.94</c:v>
                  </c:pt>
                  <c:pt idx="9">
                    <c:v>4.79</c:v>
                  </c:pt>
                  <c:pt idx="10">
                    <c:v>3.62</c:v>
                  </c:pt>
                  <c:pt idx="11">
                    <c:v>2.68</c:v>
                  </c:pt>
                  <c:pt idx="12">
                    <c:v>1.89</c:v>
                  </c:pt>
                  <c:pt idx="13">
                    <c:v>7.69</c:v>
                  </c:pt>
                  <c:pt idx="14">
                    <c:v>1.6</c:v>
                  </c:pt>
                  <c:pt idx="15">
                    <c:v>1.96</c:v>
                  </c:pt>
                  <c:pt idx="16">
                    <c:v>2.64</c:v>
                  </c:pt>
                  <c:pt idx="17">
                    <c:v>2.57</c:v>
                  </c:pt>
                  <c:pt idx="18">
                    <c:v>2.5099999999999998</c:v>
                  </c:pt>
                  <c:pt idx="19">
                    <c:v>2.21</c:v>
                  </c:pt>
                  <c:pt idx="20">
                    <c:v>1.38</c:v>
                  </c:pt>
                  <c:pt idx="21">
                    <c:v>1.41</c:v>
                  </c:pt>
                  <c:pt idx="22">
                    <c:v>1.49</c:v>
                  </c:pt>
                  <c:pt idx="23">
                    <c:v>2.0499999999999998</c:v>
                  </c:pt>
                  <c:pt idx="24">
                    <c:v>1.33</c:v>
                  </c:pt>
                  <c:pt idx="25">
                    <c:v>1.52</c:v>
                  </c:pt>
                  <c:pt idx="26">
                    <c:v>1.45</c:v>
                  </c:pt>
                  <c:pt idx="27">
                    <c:v>1.58</c:v>
                  </c:pt>
                  <c:pt idx="28">
                    <c:v>1.1000000000000001</c:v>
                  </c:pt>
                  <c:pt idx="29">
                    <c:v>1.63</c:v>
                  </c:pt>
                  <c:pt idx="30">
                    <c:v>1.36</c:v>
                  </c:pt>
                  <c:pt idx="31">
                    <c:v>1.41</c:v>
                  </c:pt>
                  <c:pt idx="32">
                    <c:v>1.62</c:v>
                  </c:pt>
                  <c:pt idx="33">
                    <c:v>1.88</c:v>
                  </c:pt>
                  <c:pt idx="34">
                    <c:v>1.46</c:v>
                  </c:pt>
                  <c:pt idx="35">
                    <c:v>2.2400000000000002</c:v>
                  </c:pt>
                  <c:pt idx="36">
                    <c:v>4.68</c:v>
                  </c:pt>
                  <c:pt idx="37">
                    <c:v>2.72</c:v>
                  </c:pt>
                  <c:pt idx="38">
                    <c:v>1.48</c:v>
                  </c:pt>
                  <c:pt idx="39">
                    <c:v>2.08</c:v>
                  </c:pt>
                </c:numCache>
              </c:numRef>
            </c:plus>
            <c:minus>
              <c:numRef>
                <c:f>TMbas!$F$1:$F$40</c:f>
                <c:numCache>
                  <c:formatCode>General</c:formatCode>
                  <c:ptCount val="40"/>
                  <c:pt idx="0">
                    <c:v>17.68</c:v>
                  </c:pt>
                  <c:pt idx="1">
                    <c:v>4.18</c:v>
                  </c:pt>
                  <c:pt idx="2">
                    <c:v>2.0699999999999998</c:v>
                  </c:pt>
                  <c:pt idx="3">
                    <c:v>3.4</c:v>
                  </c:pt>
                  <c:pt idx="4">
                    <c:v>2.62</c:v>
                  </c:pt>
                  <c:pt idx="5">
                    <c:v>2.72</c:v>
                  </c:pt>
                  <c:pt idx="6">
                    <c:v>4.51</c:v>
                  </c:pt>
                  <c:pt idx="7">
                    <c:v>4</c:v>
                  </c:pt>
                  <c:pt idx="8">
                    <c:v>2.94</c:v>
                  </c:pt>
                  <c:pt idx="9">
                    <c:v>4.79</c:v>
                  </c:pt>
                  <c:pt idx="10">
                    <c:v>3.62</c:v>
                  </c:pt>
                  <c:pt idx="11">
                    <c:v>2.68</c:v>
                  </c:pt>
                  <c:pt idx="12">
                    <c:v>1.89</c:v>
                  </c:pt>
                  <c:pt idx="13">
                    <c:v>7.69</c:v>
                  </c:pt>
                  <c:pt idx="14">
                    <c:v>1.6</c:v>
                  </c:pt>
                  <c:pt idx="15">
                    <c:v>1.96</c:v>
                  </c:pt>
                  <c:pt idx="16">
                    <c:v>2.64</c:v>
                  </c:pt>
                  <c:pt idx="17">
                    <c:v>2.57</c:v>
                  </c:pt>
                  <c:pt idx="18">
                    <c:v>2.5099999999999998</c:v>
                  </c:pt>
                  <c:pt idx="19">
                    <c:v>2.21</c:v>
                  </c:pt>
                  <c:pt idx="20">
                    <c:v>1.38</c:v>
                  </c:pt>
                  <c:pt idx="21">
                    <c:v>1.41</c:v>
                  </c:pt>
                  <c:pt idx="22">
                    <c:v>1.49</c:v>
                  </c:pt>
                  <c:pt idx="23">
                    <c:v>2.0499999999999998</c:v>
                  </c:pt>
                  <c:pt idx="24">
                    <c:v>1.33</c:v>
                  </c:pt>
                  <c:pt idx="25">
                    <c:v>1.52</c:v>
                  </c:pt>
                  <c:pt idx="26">
                    <c:v>1.45</c:v>
                  </c:pt>
                  <c:pt idx="27">
                    <c:v>1.58</c:v>
                  </c:pt>
                  <c:pt idx="28">
                    <c:v>1.1000000000000001</c:v>
                  </c:pt>
                  <c:pt idx="29">
                    <c:v>1.63</c:v>
                  </c:pt>
                  <c:pt idx="30">
                    <c:v>1.36</c:v>
                  </c:pt>
                  <c:pt idx="31">
                    <c:v>1.41</c:v>
                  </c:pt>
                  <c:pt idx="32">
                    <c:v>1.62</c:v>
                  </c:pt>
                  <c:pt idx="33">
                    <c:v>1.88</c:v>
                  </c:pt>
                  <c:pt idx="34">
                    <c:v>1.46</c:v>
                  </c:pt>
                  <c:pt idx="35">
                    <c:v>2.2400000000000002</c:v>
                  </c:pt>
                  <c:pt idx="36">
                    <c:v>4.68</c:v>
                  </c:pt>
                  <c:pt idx="37">
                    <c:v>2.72</c:v>
                  </c:pt>
                  <c:pt idx="38">
                    <c:v>1.48</c:v>
                  </c:pt>
                  <c:pt idx="39">
                    <c:v>2.08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TMbas!$C$1:$C$40</c:f>
              <c:numCache>
                <c:formatCode>General</c:formatCode>
                <c:ptCount val="40"/>
                <c:pt idx="0">
                  <c:v>2002.9422</c:v>
                </c:pt>
                <c:pt idx="1">
                  <c:v>2003.3855900000001</c:v>
                </c:pt>
                <c:pt idx="2">
                  <c:v>2003.63472</c:v>
                </c:pt>
                <c:pt idx="3">
                  <c:v>2003.6922199999999</c:v>
                </c:pt>
                <c:pt idx="4">
                  <c:v>2003.8647000000001</c:v>
                </c:pt>
                <c:pt idx="5">
                  <c:v>2004.2644299999999</c:v>
                </c:pt>
                <c:pt idx="6">
                  <c:v>2004.5327400000001</c:v>
                </c:pt>
                <c:pt idx="7">
                  <c:v>2004.6477299999999</c:v>
                </c:pt>
                <c:pt idx="8">
                  <c:v>2004.7052200000001</c:v>
                </c:pt>
                <c:pt idx="9">
                  <c:v>2004.95984</c:v>
                </c:pt>
                <c:pt idx="10">
                  <c:v>2005.0364999999999</c:v>
                </c:pt>
                <c:pt idx="11">
                  <c:v>2005.4006400000001</c:v>
                </c:pt>
                <c:pt idx="12">
                  <c:v>2005.45813</c:v>
                </c:pt>
                <c:pt idx="13">
                  <c:v>2005.62788</c:v>
                </c:pt>
                <c:pt idx="14">
                  <c:v>2005.6881100000001</c:v>
                </c:pt>
                <c:pt idx="15">
                  <c:v>2005.7839300000001</c:v>
                </c:pt>
                <c:pt idx="16">
                  <c:v>2005.8606</c:v>
                </c:pt>
                <c:pt idx="17">
                  <c:v>2005.9509399999999</c:v>
                </c:pt>
                <c:pt idx="18">
                  <c:v>2006.0330799999999</c:v>
                </c:pt>
                <c:pt idx="19">
                  <c:v>2006.1289099999999</c:v>
                </c:pt>
                <c:pt idx="20">
                  <c:v>2006.2247299999999</c:v>
                </c:pt>
                <c:pt idx="21">
                  <c:v>2006.3150800000001</c:v>
                </c:pt>
                <c:pt idx="22">
                  <c:v>2006.3972100000001</c:v>
                </c:pt>
                <c:pt idx="23">
                  <c:v>2006.55053</c:v>
                </c:pt>
                <c:pt idx="24">
                  <c:v>2006.7038500000001</c:v>
                </c:pt>
                <c:pt idx="25">
                  <c:v>2006.85716</c:v>
                </c:pt>
                <c:pt idx="26">
                  <c:v>2006.953</c:v>
                </c:pt>
                <c:pt idx="27">
                  <c:v>2007.0296599999999</c:v>
                </c:pt>
                <c:pt idx="28">
                  <c:v>2007.1063200000001</c:v>
                </c:pt>
                <c:pt idx="29">
                  <c:v>2007.2021400000001</c:v>
                </c:pt>
                <c:pt idx="30">
                  <c:v>2007.2979700000001</c:v>
                </c:pt>
                <c:pt idx="31">
                  <c:v>2007.3937900000001</c:v>
                </c:pt>
                <c:pt idx="32">
                  <c:v>2007.5471</c:v>
                </c:pt>
                <c:pt idx="33">
                  <c:v>2007.64293</c:v>
                </c:pt>
                <c:pt idx="34">
                  <c:v>2007.7004300000001</c:v>
                </c:pt>
                <c:pt idx="35">
                  <c:v>2007.7962500000001</c:v>
                </c:pt>
                <c:pt idx="36">
                  <c:v>2007.94958</c:v>
                </c:pt>
                <c:pt idx="37">
                  <c:v>2008.1220599999999</c:v>
                </c:pt>
                <c:pt idx="38">
                  <c:v>2008.1987200000001</c:v>
                </c:pt>
                <c:pt idx="39">
                  <c:v>2008.2945400000001</c:v>
                </c:pt>
              </c:numCache>
            </c:numRef>
          </c:xVal>
          <c:yVal>
            <c:numRef>
              <c:f>TMbas!$K$1:$K$40</c:f>
              <c:numCache>
                <c:formatCode>0.0_ </c:formatCode>
                <c:ptCount val="40"/>
                <c:pt idx="0">
                  <c:v>0.28000003099441528</c:v>
                </c:pt>
                <c:pt idx="1">
                  <c:v>-22.560000002384186</c:v>
                </c:pt>
                <c:pt idx="2">
                  <c:v>-19.659999966621399</c:v>
                </c:pt>
                <c:pt idx="3">
                  <c:v>-21.779999971389771</c:v>
                </c:pt>
                <c:pt idx="4">
                  <c:v>-23.579999983310699</c:v>
                </c:pt>
                <c:pt idx="5">
                  <c:v>-23.790000021457672</c:v>
                </c:pt>
                <c:pt idx="6">
                  <c:v>-25.740000009536743</c:v>
                </c:pt>
                <c:pt idx="7">
                  <c:v>-30.199999988079071</c:v>
                </c:pt>
                <c:pt idx="8">
                  <c:v>-27.689999997615814</c:v>
                </c:pt>
                <c:pt idx="9">
                  <c:v>-46.029999971389771</c:v>
                </c:pt>
                <c:pt idx="10">
                  <c:v>-24.019999980926514</c:v>
                </c:pt>
                <c:pt idx="11">
                  <c:v>-23.219999969005585</c:v>
                </c:pt>
                <c:pt idx="12">
                  <c:v>-27.139999985694885</c:v>
                </c:pt>
                <c:pt idx="13">
                  <c:v>-21.189999997615814</c:v>
                </c:pt>
                <c:pt idx="14">
                  <c:v>-39.399999976158142</c:v>
                </c:pt>
                <c:pt idx="15">
                  <c:v>-30.420000016689301</c:v>
                </c:pt>
                <c:pt idx="16">
                  <c:v>-41.079999983310699</c:v>
                </c:pt>
                <c:pt idx="17">
                  <c:v>-40</c:v>
                </c:pt>
                <c:pt idx="18">
                  <c:v>-32.319999992847443</c:v>
                </c:pt>
                <c:pt idx="19">
                  <c:v>-39.990000009536743</c:v>
                </c:pt>
                <c:pt idx="20">
                  <c:v>-38.029999971389771</c:v>
                </c:pt>
                <c:pt idx="21">
                  <c:v>-37.439999997615814</c:v>
                </c:pt>
                <c:pt idx="22">
                  <c:v>-38.060000002384186</c:v>
                </c:pt>
                <c:pt idx="23">
                  <c:v>-44.209999978542328</c:v>
                </c:pt>
                <c:pt idx="24">
                  <c:v>-41.339999973773956</c:v>
                </c:pt>
                <c:pt idx="25">
                  <c:v>-38.550000011920929</c:v>
                </c:pt>
                <c:pt idx="26">
                  <c:v>-40.069999992847443</c:v>
                </c:pt>
                <c:pt idx="27">
                  <c:v>-40.469999969005585</c:v>
                </c:pt>
                <c:pt idx="28">
                  <c:v>-40.860000014305115</c:v>
                </c:pt>
                <c:pt idx="29">
                  <c:v>-39.879999995231628</c:v>
                </c:pt>
                <c:pt idx="30">
                  <c:v>-43.610000014305115</c:v>
                </c:pt>
                <c:pt idx="31">
                  <c:v>-40.849999964237213</c:v>
                </c:pt>
                <c:pt idx="32">
                  <c:v>-39.279999971389771</c:v>
                </c:pt>
                <c:pt idx="33">
                  <c:v>-39.659999966621399</c:v>
                </c:pt>
                <c:pt idx="34">
                  <c:v>-43.899999976158142</c:v>
                </c:pt>
                <c:pt idx="35">
                  <c:v>-38.349999964237213</c:v>
                </c:pt>
                <c:pt idx="36">
                  <c:v>-41.699999988079071</c:v>
                </c:pt>
                <c:pt idx="37">
                  <c:v>-42.540000021457672</c:v>
                </c:pt>
                <c:pt idx="38">
                  <c:v>-35.370000004768372</c:v>
                </c:pt>
                <c:pt idx="39">
                  <c:v>-37.920000016689301</c:v>
                </c:pt>
              </c:numCache>
            </c:numRef>
          </c:yVal>
        </c:ser>
        <c:ser>
          <c:idx val="1"/>
          <c:order val="1"/>
          <c:tx>
            <c:v>TM2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2.2125056613245497E-2"/>
                  <c:y val="6.1423862421237735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TMbas!$F$41:$F$100</c:f>
                <c:numCache>
                  <c:formatCode>General</c:formatCode>
                  <c:ptCount val="60"/>
                  <c:pt idx="0">
                    <c:v>1.62</c:v>
                  </c:pt>
                  <c:pt idx="1">
                    <c:v>1.62</c:v>
                  </c:pt>
                  <c:pt idx="2">
                    <c:v>0.74</c:v>
                  </c:pt>
                  <c:pt idx="3">
                    <c:v>1.94</c:v>
                  </c:pt>
                  <c:pt idx="4">
                    <c:v>1.36</c:v>
                  </c:pt>
                  <c:pt idx="5">
                    <c:v>1.63</c:v>
                  </c:pt>
                  <c:pt idx="6">
                    <c:v>2.13</c:v>
                  </c:pt>
                  <c:pt idx="7">
                    <c:v>11.42</c:v>
                  </c:pt>
                  <c:pt idx="8">
                    <c:v>1.6</c:v>
                  </c:pt>
                  <c:pt idx="9">
                    <c:v>1.91</c:v>
                  </c:pt>
                  <c:pt idx="10">
                    <c:v>1.55</c:v>
                  </c:pt>
                  <c:pt idx="11">
                    <c:v>2.97</c:v>
                  </c:pt>
                  <c:pt idx="12">
                    <c:v>2.35</c:v>
                  </c:pt>
                  <c:pt idx="13">
                    <c:v>1.46</c:v>
                  </c:pt>
                  <c:pt idx="14">
                    <c:v>2.0499999999999998</c:v>
                  </c:pt>
                  <c:pt idx="15">
                    <c:v>2.14</c:v>
                  </c:pt>
                  <c:pt idx="16">
                    <c:v>3.68</c:v>
                  </c:pt>
                  <c:pt idx="17">
                    <c:v>1.46</c:v>
                  </c:pt>
                  <c:pt idx="18">
                    <c:v>1.44</c:v>
                  </c:pt>
                  <c:pt idx="19">
                    <c:v>4.01</c:v>
                  </c:pt>
                  <c:pt idx="20">
                    <c:v>5.98</c:v>
                  </c:pt>
                  <c:pt idx="21">
                    <c:v>4.25</c:v>
                  </c:pt>
                </c:numCache>
              </c:numRef>
            </c:plus>
            <c:minus>
              <c:numRef>
                <c:f>TMbas!$F$41:$F$100</c:f>
                <c:numCache>
                  <c:formatCode>General</c:formatCode>
                  <c:ptCount val="60"/>
                  <c:pt idx="0">
                    <c:v>1.62</c:v>
                  </c:pt>
                  <c:pt idx="1">
                    <c:v>1.62</c:v>
                  </c:pt>
                  <c:pt idx="2">
                    <c:v>0.74</c:v>
                  </c:pt>
                  <c:pt idx="3">
                    <c:v>1.94</c:v>
                  </c:pt>
                  <c:pt idx="4">
                    <c:v>1.36</c:v>
                  </c:pt>
                  <c:pt idx="5">
                    <c:v>1.63</c:v>
                  </c:pt>
                  <c:pt idx="6">
                    <c:v>2.13</c:v>
                  </c:pt>
                  <c:pt idx="7">
                    <c:v>11.42</c:v>
                  </c:pt>
                  <c:pt idx="8">
                    <c:v>1.6</c:v>
                  </c:pt>
                  <c:pt idx="9">
                    <c:v>1.91</c:v>
                  </c:pt>
                  <c:pt idx="10">
                    <c:v>1.55</c:v>
                  </c:pt>
                  <c:pt idx="11">
                    <c:v>2.97</c:v>
                  </c:pt>
                  <c:pt idx="12">
                    <c:v>2.35</c:v>
                  </c:pt>
                  <c:pt idx="13">
                    <c:v>1.46</c:v>
                  </c:pt>
                  <c:pt idx="14">
                    <c:v>2.0499999999999998</c:v>
                  </c:pt>
                  <c:pt idx="15">
                    <c:v>2.14</c:v>
                  </c:pt>
                  <c:pt idx="16">
                    <c:v>3.68</c:v>
                  </c:pt>
                  <c:pt idx="17">
                    <c:v>1.46</c:v>
                  </c:pt>
                  <c:pt idx="18">
                    <c:v>1.44</c:v>
                  </c:pt>
                  <c:pt idx="19">
                    <c:v>4.01</c:v>
                  </c:pt>
                  <c:pt idx="20">
                    <c:v>5.98</c:v>
                  </c:pt>
                  <c:pt idx="21">
                    <c:v>4.25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TMbas!$C$41:$C$60</c:f>
              <c:numCache>
                <c:formatCode>General</c:formatCode>
                <c:ptCount val="20"/>
                <c:pt idx="0">
                  <c:v>2008.46703</c:v>
                </c:pt>
                <c:pt idx="1">
                  <c:v>2008.56285</c:v>
                </c:pt>
                <c:pt idx="2">
                  <c:v>2008.86949</c:v>
                </c:pt>
                <c:pt idx="3">
                  <c:v>2009.0447200000001</c:v>
                </c:pt>
                <c:pt idx="4">
                  <c:v>2009.1761300000001</c:v>
                </c:pt>
                <c:pt idx="5">
                  <c:v>2009.3869400000001</c:v>
                </c:pt>
                <c:pt idx="6">
                  <c:v>2009.63609</c:v>
                </c:pt>
                <c:pt idx="7">
                  <c:v>2009.6515400000001</c:v>
                </c:pt>
                <c:pt idx="8">
                  <c:v>2009.8048699999999</c:v>
                </c:pt>
                <c:pt idx="9">
                  <c:v>2009.8815300000001</c:v>
                </c:pt>
                <c:pt idx="10">
                  <c:v>2009.9581900000001</c:v>
                </c:pt>
                <c:pt idx="11">
                  <c:v>2010.03856</c:v>
                </c:pt>
                <c:pt idx="12">
                  <c:v>2010.0923399999999</c:v>
                </c:pt>
                <c:pt idx="13">
                  <c:v>2010.1918700000001</c:v>
                </c:pt>
                <c:pt idx="14">
                  <c:v>2010.2839899999999</c:v>
                </c:pt>
                <c:pt idx="15">
                  <c:v>2010.3798200000001</c:v>
                </c:pt>
                <c:pt idx="16">
                  <c:v>2010.7631200000001</c:v>
                </c:pt>
                <c:pt idx="17">
                  <c:v>2010.8781100000001</c:v>
                </c:pt>
                <c:pt idx="18">
                  <c:v>2011.03513</c:v>
                </c:pt>
                <c:pt idx="19">
                  <c:v>2011.0889199999999</c:v>
                </c:pt>
              </c:numCache>
            </c:numRef>
          </c:xVal>
          <c:yVal>
            <c:numRef>
              <c:f>TMbas!$K$41:$K$60</c:f>
              <c:numCache>
                <c:formatCode>0.0_ </c:formatCode>
                <c:ptCount val="20"/>
                <c:pt idx="0">
                  <c:v>-60.430000007152557</c:v>
                </c:pt>
                <c:pt idx="1">
                  <c:v>-54.870000004768372</c:v>
                </c:pt>
                <c:pt idx="2">
                  <c:v>-68.879999995231628</c:v>
                </c:pt>
                <c:pt idx="3">
                  <c:v>-70.079999983310699</c:v>
                </c:pt>
                <c:pt idx="4">
                  <c:v>-69.540000021457672</c:v>
                </c:pt>
                <c:pt idx="5">
                  <c:v>-73.930000007152557</c:v>
                </c:pt>
                <c:pt idx="6">
                  <c:v>-67.939999997615814</c:v>
                </c:pt>
                <c:pt idx="7">
                  <c:v>-87.139999985694885</c:v>
                </c:pt>
                <c:pt idx="8">
                  <c:v>-72.480000019073486</c:v>
                </c:pt>
                <c:pt idx="9">
                  <c:v>-71.490000009536743</c:v>
                </c:pt>
                <c:pt idx="10">
                  <c:v>-73.439999997615814</c:v>
                </c:pt>
                <c:pt idx="11">
                  <c:v>-69.659999966621399</c:v>
                </c:pt>
                <c:pt idx="12">
                  <c:v>-71.269999980926514</c:v>
                </c:pt>
                <c:pt idx="13">
                  <c:v>-69.529999971389771</c:v>
                </c:pt>
                <c:pt idx="14">
                  <c:v>-74.5</c:v>
                </c:pt>
                <c:pt idx="15">
                  <c:v>-73.269999980926514</c:v>
                </c:pt>
                <c:pt idx="16">
                  <c:v>-76.439999997615814</c:v>
                </c:pt>
                <c:pt idx="17">
                  <c:v>-72.009999990463257</c:v>
                </c:pt>
                <c:pt idx="18">
                  <c:v>-77.129999995231628</c:v>
                </c:pt>
                <c:pt idx="19">
                  <c:v>-68.939999997615814</c:v>
                </c:pt>
              </c:numCache>
            </c:numRef>
          </c:yVal>
        </c:ser>
        <c:ser>
          <c:idx val="2"/>
          <c:order val="2"/>
          <c:tx>
            <c:v>2008/6/14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TMbas!$P$1:$P$2</c:f>
              <c:numCache>
                <c:formatCode>General</c:formatCode>
                <c:ptCount val="2"/>
                <c:pt idx="0">
                  <c:v>2008.4520547945206</c:v>
                </c:pt>
                <c:pt idx="1">
                  <c:v>2008.4520547945206</c:v>
                </c:pt>
              </c:numCache>
            </c:numRef>
          </c:xVal>
          <c:yVal>
            <c:numRef>
              <c:f>TMbas!$Q$1:$Q$2</c:f>
              <c:numCache>
                <c:formatCode>General</c:formatCode>
                <c:ptCount val="2"/>
                <c:pt idx="0">
                  <c:v>500</c:v>
                </c:pt>
                <c:pt idx="1">
                  <c:v>-1000</c:v>
                </c:pt>
              </c:numCache>
            </c:numRef>
          </c:yVal>
        </c:ser>
        <c:ser>
          <c:idx val="3"/>
          <c:order val="3"/>
          <c:tx>
            <c:v>TM3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</a:ln>
            </c:spPr>
          </c:marker>
          <c:dPt>
            <c:idx val="0"/>
            <c:spPr>
              <a:ln w="28575">
                <a:solidFill>
                  <a:srgbClr val="FFC000"/>
                </a:solidFill>
              </a:ln>
            </c:spPr>
          </c:dPt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TMbas!$C$61:$C$62</c:f>
              <c:numCache>
                <c:formatCode>General</c:formatCode>
                <c:ptCount val="2"/>
                <c:pt idx="0">
                  <c:v>2011.33806</c:v>
                </c:pt>
                <c:pt idx="1">
                  <c:v>2011.4759200000001</c:v>
                </c:pt>
              </c:numCache>
            </c:numRef>
          </c:xVal>
          <c:yVal>
            <c:numRef>
              <c:f>TMbas!$K$61:$K$62</c:f>
              <c:numCache>
                <c:formatCode>0.0_ </c:formatCode>
                <c:ptCount val="2"/>
                <c:pt idx="0">
                  <c:v>-890.19999998807907</c:v>
                </c:pt>
                <c:pt idx="1">
                  <c:v>-860.88999998569489</c:v>
                </c:pt>
              </c:numCache>
            </c:numRef>
          </c:yVal>
        </c:ser>
        <c:ser>
          <c:idx val="4"/>
          <c:order val="4"/>
          <c:tx>
            <c:v>2011/3/11</c:v>
          </c:tx>
          <c:spPr>
            <a:ln w="28575">
              <a:noFill/>
            </a:ln>
          </c:spPr>
          <c:dPt>
            <c:idx val="1"/>
            <c:marker>
              <c:symbol val="none"/>
            </c:marker>
            <c:spPr>
              <a:ln w="28575">
                <a:solidFill>
                  <a:srgbClr val="00B050"/>
                </a:solidFill>
                <a:prstDash val="dash"/>
              </a:ln>
            </c:spPr>
          </c:dPt>
          <c:xVal>
            <c:numRef>
              <c:f>TMbas!$P$3:$P$4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TMbas!$Q$3:$Q$4</c:f>
              <c:numCache>
                <c:formatCode>General</c:formatCode>
                <c:ptCount val="2"/>
                <c:pt idx="0">
                  <c:v>500</c:v>
                </c:pt>
                <c:pt idx="1">
                  <c:v>-1000</c:v>
                </c:pt>
              </c:numCache>
            </c:numRef>
          </c:yVal>
        </c:ser>
        <c:axId val="76874496"/>
        <c:axId val="76876416"/>
      </c:scatterChart>
      <c:valAx>
        <c:axId val="7687449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876416"/>
        <c:crossesAt val="-2000"/>
        <c:crossBetween val="midCat"/>
        <c:majorUnit val="2"/>
      </c:valAx>
      <c:valAx>
        <c:axId val="76876416"/>
        <c:scaling>
          <c:orientation val="minMax"/>
          <c:max val="200"/>
          <c:min val="-10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altLang="ja-JP" sz="1600"/>
                  <a:t>mm</a:t>
                </a:r>
                <a:endParaRPr lang="ja-JP" altLang="en-US" sz="1600"/>
              </a:p>
            </c:rich>
          </c:tx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874496"/>
        <c:crosses val="autoZero"/>
        <c:crossBetween val="midCat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/>
              <a:t>つくば</a:t>
            </a:r>
            <a:r>
              <a:rPr lang="en-US" altLang="ja-JP" sz="1800"/>
              <a:t>-</a:t>
            </a:r>
            <a:r>
              <a:rPr lang="ja-JP" altLang="en-US" sz="1800"/>
              <a:t>新十津川</a:t>
            </a:r>
            <a:endParaRPr lang="en-US" altLang="ja-JP" sz="18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2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600"/>
              <a:t>基線長</a:t>
            </a:r>
            <a:r>
              <a:rPr lang="en-US" altLang="ja-JP" sz="1600" b="0" i="0" baseline="0"/>
              <a:t>-837421511.8 (mm)</a:t>
            </a:r>
            <a:endParaRPr lang="ja-JP" altLang="ja-JP" sz="1600"/>
          </a:p>
        </c:rich>
      </c:tx>
    </c:title>
    <c:plotArea>
      <c:layout>
        <c:manualLayout>
          <c:layoutTarget val="inner"/>
          <c:xMode val="edge"/>
          <c:yMode val="edge"/>
          <c:x val="9.7713097713097732E-2"/>
          <c:y val="0.11279461279461279"/>
          <c:w val="0.85758835758835761"/>
          <c:h val="0.77777777777777835"/>
        </c:manualLayout>
      </c:layout>
      <c:scatterChart>
        <c:scatterStyle val="lineMarker"/>
        <c:ser>
          <c:idx val="0"/>
          <c:order val="0"/>
          <c:tx>
            <c:v>TJ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5.9595003846972423E-2"/>
                  <c:y val="5.4287405993442811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noEndCap val="1"/>
            <c:plus>
              <c:numRef>
                <c:f>TJbas!$F$1:$F$19</c:f>
                <c:numCache>
                  <c:formatCode>General</c:formatCode>
                  <c:ptCount val="19"/>
                  <c:pt idx="0">
                    <c:v>2.5299999999999998</c:v>
                  </c:pt>
                  <c:pt idx="1">
                    <c:v>3.01</c:v>
                  </c:pt>
                  <c:pt idx="2">
                    <c:v>3.73</c:v>
                  </c:pt>
                  <c:pt idx="3">
                    <c:v>7.71</c:v>
                  </c:pt>
                  <c:pt idx="4">
                    <c:v>6.63</c:v>
                  </c:pt>
                  <c:pt idx="5">
                    <c:v>4.46</c:v>
                  </c:pt>
                  <c:pt idx="6">
                    <c:v>3.24</c:v>
                  </c:pt>
                  <c:pt idx="7">
                    <c:v>4.8899999999999997</c:v>
                  </c:pt>
                  <c:pt idx="8">
                    <c:v>3.61</c:v>
                  </c:pt>
                  <c:pt idx="9">
                    <c:v>3.01</c:v>
                  </c:pt>
                  <c:pt idx="10">
                    <c:v>3.79</c:v>
                  </c:pt>
                  <c:pt idx="11">
                    <c:v>8.8699999999999992</c:v>
                  </c:pt>
                  <c:pt idx="12">
                    <c:v>5.18</c:v>
                  </c:pt>
                  <c:pt idx="13">
                    <c:v>6</c:v>
                  </c:pt>
                  <c:pt idx="14">
                    <c:v>2.91</c:v>
                  </c:pt>
                  <c:pt idx="15">
                    <c:v>4.0199999999999996</c:v>
                  </c:pt>
                  <c:pt idx="16">
                    <c:v>3.67</c:v>
                  </c:pt>
                  <c:pt idx="17">
                    <c:v>3.28</c:v>
                  </c:pt>
                  <c:pt idx="18">
                    <c:v>5.01</c:v>
                  </c:pt>
                </c:numCache>
              </c:numRef>
            </c:plus>
            <c:minus>
              <c:numRef>
                <c:f>TJbas!$F$1:$F$19</c:f>
                <c:numCache>
                  <c:formatCode>General</c:formatCode>
                  <c:ptCount val="19"/>
                  <c:pt idx="0">
                    <c:v>2.5299999999999998</c:v>
                  </c:pt>
                  <c:pt idx="1">
                    <c:v>3.01</c:v>
                  </c:pt>
                  <c:pt idx="2">
                    <c:v>3.73</c:v>
                  </c:pt>
                  <c:pt idx="3">
                    <c:v>7.71</c:v>
                  </c:pt>
                  <c:pt idx="4">
                    <c:v>6.63</c:v>
                  </c:pt>
                  <c:pt idx="5">
                    <c:v>4.46</c:v>
                  </c:pt>
                  <c:pt idx="6">
                    <c:v>3.24</c:v>
                  </c:pt>
                  <c:pt idx="7">
                    <c:v>4.8899999999999997</c:v>
                  </c:pt>
                  <c:pt idx="8">
                    <c:v>3.61</c:v>
                  </c:pt>
                  <c:pt idx="9">
                    <c:v>3.01</c:v>
                  </c:pt>
                  <c:pt idx="10">
                    <c:v>3.79</c:v>
                  </c:pt>
                  <c:pt idx="11">
                    <c:v>8.8699999999999992</c:v>
                  </c:pt>
                  <c:pt idx="12">
                    <c:v>5.18</c:v>
                  </c:pt>
                  <c:pt idx="13">
                    <c:v>6</c:v>
                  </c:pt>
                  <c:pt idx="14">
                    <c:v>2.91</c:v>
                  </c:pt>
                  <c:pt idx="15">
                    <c:v>4.0199999999999996</c:v>
                  </c:pt>
                  <c:pt idx="16">
                    <c:v>3.67</c:v>
                  </c:pt>
                  <c:pt idx="17">
                    <c:v>3.28</c:v>
                  </c:pt>
                  <c:pt idx="18">
                    <c:v>5.01</c:v>
                  </c:pt>
                </c:numCache>
              </c:numRef>
            </c:minus>
            <c:spPr>
              <a:ln w="12700">
                <a:solidFill>
                  <a:srgbClr val="000080"/>
                </a:solidFill>
                <a:prstDash val="solid"/>
              </a:ln>
            </c:spPr>
          </c:errBars>
          <c:xVal>
            <c:numRef>
              <c:f>TJbas!$C$1:$C$19</c:f>
              <c:numCache>
                <c:formatCode>General</c:formatCode>
                <c:ptCount val="19"/>
                <c:pt idx="0">
                  <c:v>1998.48243</c:v>
                </c:pt>
                <c:pt idx="1">
                  <c:v>1998.85752</c:v>
                </c:pt>
                <c:pt idx="2">
                  <c:v>1999.4374800000001</c:v>
                </c:pt>
                <c:pt idx="3">
                  <c:v>1999.87327</c:v>
                </c:pt>
                <c:pt idx="4">
                  <c:v>2000.47011</c:v>
                </c:pt>
                <c:pt idx="5">
                  <c:v>2000.6864</c:v>
                </c:pt>
                <c:pt idx="6">
                  <c:v>2000.8698400000001</c:v>
                </c:pt>
                <c:pt idx="7">
                  <c:v>2001.7787900000001</c:v>
                </c:pt>
                <c:pt idx="8">
                  <c:v>2001.8328799999999</c:v>
                </c:pt>
                <c:pt idx="9">
                  <c:v>2001.9129700000001</c:v>
                </c:pt>
                <c:pt idx="10">
                  <c:v>2002.4030399999999</c:v>
                </c:pt>
                <c:pt idx="11">
                  <c:v>2002.4465</c:v>
                </c:pt>
                <c:pt idx="12">
                  <c:v>2002.5398700000001</c:v>
                </c:pt>
                <c:pt idx="13">
                  <c:v>2002.5974200000001</c:v>
                </c:pt>
                <c:pt idx="14">
                  <c:v>2002.81097</c:v>
                </c:pt>
                <c:pt idx="15">
                  <c:v>2003.4595099999999</c:v>
                </c:pt>
                <c:pt idx="16">
                  <c:v>2003.5389</c:v>
                </c:pt>
                <c:pt idx="17">
                  <c:v>2003.63472</c:v>
                </c:pt>
                <c:pt idx="18">
                  <c:v>2003.6922199999999</c:v>
                </c:pt>
              </c:numCache>
            </c:numRef>
          </c:xVal>
          <c:yVal>
            <c:numRef>
              <c:f>TJbas!$K$1:$K$19</c:f>
              <c:numCache>
                <c:formatCode>0.0_ </c:formatCode>
                <c:ptCount val="19"/>
                <c:pt idx="0">
                  <c:v>2.7700001001358032</c:v>
                </c:pt>
                <c:pt idx="1">
                  <c:v>3.2700001001358032</c:v>
                </c:pt>
                <c:pt idx="2">
                  <c:v>1.9700000286102295</c:v>
                </c:pt>
                <c:pt idx="3">
                  <c:v>4.690000057220459</c:v>
                </c:pt>
                <c:pt idx="4">
                  <c:v>10.509999990463257</c:v>
                </c:pt>
                <c:pt idx="5">
                  <c:v>2.5</c:v>
                </c:pt>
                <c:pt idx="6">
                  <c:v>-2.6699999570846558</c:v>
                </c:pt>
                <c:pt idx="7">
                  <c:v>-13.139999985694885</c:v>
                </c:pt>
                <c:pt idx="8">
                  <c:v>-9.6799999475479126</c:v>
                </c:pt>
                <c:pt idx="9">
                  <c:v>0.85000002384185791</c:v>
                </c:pt>
                <c:pt idx="10">
                  <c:v>-12.139999985694885</c:v>
                </c:pt>
                <c:pt idx="11">
                  <c:v>-12.009999990463257</c:v>
                </c:pt>
                <c:pt idx="12">
                  <c:v>-21.049999952316284</c:v>
                </c:pt>
                <c:pt idx="13">
                  <c:v>-9.4699999094009399</c:v>
                </c:pt>
                <c:pt idx="14">
                  <c:v>-23.389999985694885</c:v>
                </c:pt>
                <c:pt idx="15">
                  <c:v>-10.859999895095825</c:v>
                </c:pt>
                <c:pt idx="16">
                  <c:v>-7.6499999761581421</c:v>
                </c:pt>
                <c:pt idx="17">
                  <c:v>-29.189999938011169</c:v>
                </c:pt>
                <c:pt idx="18">
                  <c:v>-34.569999933242798</c:v>
                </c:pt>
              </c:numCache>
            </c:numRef>
          </c:yVal>
        </c:ser>
        <c:ser>
          <c:idx val="1"/>
          <c:order val="1"/>
          <c:tx>
            <c:v>TJ2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Eq val="1"/>
            <c:trendlineLbl>
              <c:layout>
                <c:manualLayout>
                  <c:x val="-5.8672167018623732E-2"/>
                  <c:y val="0.1053444329559815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errBars>
            <c:errDir val="y"/>
            <c:errBarType val="both"/>
            <c:errValType val="cust"/>
            <c:plus>
              <c:numRef>
                <c:f>TJbas!$F$20:$F$115</c:f>
                <c:numCache>
                  <c:formatCode>General</c:formatCode>
                  <c:ptCount val="96"/>
                  <c:pt idx="0">
                    <c:v>4.1500000000000004</c:v>
                  </c:pt>
                  <c:pt idx="1">
                    <c:v>3.26</c:v>
                  </c:pt>
                  <c:pt idx="2">
                    <c:v>4.38</c:v>
                  </c:pt>
                  <c:pt idx="3">
                    <c:v>3.16</c:v>
                  </c:pt>
                  <c:pt idx="4">
                    <c:v>4.71</c:v>
                  </c:pt>
                  <c:pt idx="5">
                    <c:v>4.91</c:v>
                  </c:pt>
                  <c:pt idx="6">
                    <c:v>4.59</c:v>
                  </c:pt>
                  <c:pt idx="7">
                    <c:v>4.53</c:v>
                  </c:pt>
                  <c:pt idx="8">
                    <c:v>3.32</c:v>
                  </c:pt>
                  <c:pt idx="9">
                    <c:v>4.3499999999999996</c:v>
                  </c:pt>
                  <c:pt idx="10">
                    <c:v>3.53</c:v>
                  </c:pt>
                  <c:pt idx="11">
                    <c:v>3.51</c:v>
                  </c:pt>
                  <c:pt idx="12">
                    <c:v>3.53</c:v>
                  </c:pt>
                  <c:pt idx="13">
                    <c:v>3.5</c:v>
                  </c:pt>
                  <c:pt idx="14">
                    <c:v>3.27</c:v>
                  </c:pt>
                  <c:pt idx="15">
                    <c:v>3.7</c:v>
                  </c:pt>
                  <c:pt idx="16">
                    <c:v>6.31</c:v>
                  </c:pt>
                  <c:pt idx="17">
                    <c:v>4.5</c:v>
                  </c:pt>
                  <c:pt idx="18">
                    <c:v>7.56</c:v>
                  </c:pt>
                  <c:pt idx="19">
                    <c:v>7.28</c:v>
                  </c:pt>
                  <c:pt idx="20">
                    <c:v>3.03</c:v>
                  </c:pt>
                  <c:pt idx="21">
                    <c:v>3.27</c:v>
                  </c:pt>
                  <c:pt idx="22">
                    <c:v>3.34</c:v>
                  </c:pt>
                  <c:pt idx="23">
                    <c:v>3.54</c:v>
                  </c:pt>
                  <c:pt idx="24">
                    <c:v>3.5</c:v>
                  </c:pt>
                  <c:pt idx="25">
                    <c:v>3.59</c:v>
                  </c:pt>
                  <c:pt idx="26">
                    <c:v>3.69</c:v>
                  </c:pt>
                  <c:pt idx="27">
                    <c:v>3.33</c:v>
                  </c:pt>
                  <c:pt idx="28">
                    <c:v>3.9</c:v>
                  </c:pt>
                  <c:pt idx="29">
                    <c:v>3.06</c:v>
                  </c:pt>
                  <c:pt idx="30">
                    <c:v>3.02</c:v>
                  </c:pt>
                  <c:pt idx="31">
                    <c:v>3.52</c:v>
                  </c:pt>
                  <c:pt idx="32">
                    <c:v>2.81</c:v>
                  </c:pt>
                  <c:pt idx="33">
                    <c:v>3.97</c:v>
                  </c:pt>
                  <c:pt idx="34">
                    <c:v>3.84</c:v>
                  </c:pt>
                  <c:pt idx="35">
                    <c:v>6</c:v>
                  </c:pt>
                  <c:pt idx="36">
                    <c:v>2.71</c:v>
                  </c:pt>
                  <c:pt idx="37">
                    <c:v>4.4400000000000004</c:v>
                  </c:pt>
                  <c:pt idx="38">
                    <c:v>4.16</c:v>
                  </c:pt>
                  <c:pt idx="39">
                    <c:v>4</c:v>
                  </c:pt>
                  <c:pt idx="40">
                    <c:v>4.5599999999999996</c:v>
                  </c:pt>
                  <c:pt idx="41">
                    <c:v>3.6</c:v>
                  </c:pt>
                  <c:pt idx="42">
                    <c:v>4.96</c:v>
                  </c:pt>
                  <c:pt idx="43">
                    <c:v>3.66</c:v>
                  </c:pt>
                  <c:pt idx="44">
                    <c:v>4.2300000000000004</c:v>
                  </c:pt>
                  <c:pt idx="45">
                    <c:v>3.2</c:v>
                  </c:pt>
                  <c:pt idx="46">
                    <c:v>4.3899999999999997</c:v>
                  </c:pt>
                  <c:pt idx="47">
                    <c:v>4.1399999999999997</c:v>
                  </c:pt>
                  <c:pt idx="48">
                    <c:v>4.07</c:v>
                  </c:pt>
                  <c:pt idx="49">
                    <c:v>8.67</c:v>
                  </c:pt>
                  <c:pt idx="50">
                    <c:v>4.37</c:v>
                  </c:pt>
                  <c:pt idx="51">
                    <c:v>4.74</c:v>
                  </c:pt>
                  <c:pt idx="52">
                    <c:v>8.69</c:v>
                  </c:pt>
                </c:numCache>
              </c:numRef>
            </c:plus>
            <c:minus>
              <c:numRef>
                <c:f>TJbas!$F$20:$F$115</c:f>
                <c:numCache>
                  <c:formatCode>General</c:formatCode>
                  <c:ptCount val="96"/>
                  <c:pt idx="0">
                    <c:v>4.1500000000000004</c:v>
                  </c:pt>
                  <c:pt idx="1">
                    <c:v>3.26</c:v>
                  </c:pt>
                  <c:pt idx="2">
                    <c:v>4.38</c:v>
                  </c:pt>
                  <c:pt idx="3">
                    <c:v>3.16</c:v>
                  </c:pt>
                  <c:pt idx="4">
                    <c:v>4.71</c:v>
                  </c:pt>
                  <c:pt idx="5">
                    <c:v>4.91</c:v>
                  </c:pt>
                  <c:pt idx="6">
                    <c:v>4.59</c:v>
                  </c:pt>
                  <c:pt idx="7">
                    <c:v>4.53</c:v>
                  </c:pt>
                  <c:pt idx="8">
                    <c:v>3.32</c:v>
                  </c:pt>
                  <c:pt idx="9">
                    <c:v>4.3499999999999996</c:v>
                  </c:pt>
                  <c:pt idx="10">
                    <c:v>3.53</c:v>
                  </c:pt>
                  <c:pt idx="11">
                    <c:v>3.51</c:v>
                  </c:pt>
                  <c:pt idx="12">
                    <c:v>3.53</c:v>
                  </c:pt>
                  <c:pt idx="13">
                    <c:v>3.5</c:v>
                  </c:pt>
                  <c:pt idx="14">
                    <c:v>3.27</c:v>
                  </c:pt>
                  <c:pt idx="15">
                    <c:v>3.7</c:v>
                  </c:pt>
                  <c:pt idx="16">
                    <c:v>6.31</c:v>
                  </c:pt>
                  <c:pt idx="17">
                    <c:v>4.5</c:v>
                  </c:pt>
                  <c:pt idx="18">
                    <c:v>7.56</c:v>
                  </c:pt>
                  <c:pt idx="19">
                    <c:v>7.28</c:v>
                  </c:pt>
                  <c:pt idx="20">
                    <c:v>3.03</c:v>
                  </c:pt>
                  <c:pt idx="21">
                    <c:v>3.27</c:v>
                  </c:pt>
                  <c:pt idx="22">
                    <c:v>3.34</c:v>
                  </c:pt>
                  <c:pt idx="23">
                    <c:v>3.54</c:v>
                  </c:pt>
                  <c:pt idx="24">
                    <c:v>3.5</c:v>
                  </c:pt>
                  <c:pt idx="25">
                    <c:v>3.59</c:v>
                  </c:pt>
                  <c:pt idx="26">
                    <c:v>3.69</c:v>
                  </c:pt>
                  <c:pt idx="27">
                    <c:v>3.33</c:v>
                  </c:pt>
                  <c:pt idx="28">
                    <c:v>3.9</c:v>
                  </c:pt>
                  <c:pt idx="29">
                    <c:v>3.06</c:v>
                  </c:pt>
                  <c:pt idx="30">
                    <c:v>3.02</c:v>
                  </c:pt>
                  <c:pt idx="31">
                    <c:v>3.52</c:v>
                  </c:pt>
                  <c:pt idx="32">
                    <c:v>2.81</c:v>
                  </c:pt>
                  <c:pt idx="33">
                    <c:v>3.97</c:v>
                  </c:pt>
                  <c:pt idx="34">
                    <c:v>3.84</c:v>
                  </c:pt>
                  <c:pt idx="35">
                    <c:v>6</c:v>
                  </c:pt>
                  <c:pt idx="36">
                    <c:v>2.71</c:v>
                  </c:pt>
                  <c:pt idx="37">
                    <c:v>4.4400000000000004</c:v>
                  </c:pt>
                  <c:pt idx="38">
                    <c:v>4.16</c:v>
                  </c:pt>
                  <c:pt idx="39">
                    <c:v>4</c:v>
                  </c:pt>
                  <c:pt idx="40">
                    <c:v>4.5599999999999996</c:v>
                  </c:pt>
                  <c:pt idx="41">
                    <c:v>3.6</c:v>
                  </c:pt>
                  <c:pt idx="42">
                    <c:v>4.96</c:v>
                  </c:pt>
                  <c:pt idx="43">
                    <c:v>3.66</c:v>
                  </c:pt>
                  <c:pt idx="44">
                    <c:v>4.2300000000000004</c:v>
                  </c:pt>
                  <c:pt idx="45">
                    <c:v>3.2</c:v>
                  </c:pt>
                  <c:pt idx="46">
                    <c:v>4.3899999999999997</c:v>
                  </c:pt>
                  <c:pt idx="47">
                    <c:v>4.1399999999999997</c:v>
                  </c:pt>
                  <c:pt idx="48">
                    <c:v>4.07</c:v>
                  </c:pt>
                  <c:pt idx="49">
                    <c:v>8.67</c:v>
                  </c:pt>
                  <c:pt idx="50">
                    <c:v>4.37</c:v>
                  </c:pt>
                  <c:pt idx="51">
                    <c:v>4.74</c:v>
                  </c:pt>
                  <c:pt idx="52">
                    <c:v>8.69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TJbas!$C$20:$C$70</c:f>
              <c:numCache>
                <c:formatCode>General</c:formatCode>
                <c:ptCount val="51"/>
                <c:pt idx="0">
                  <c:v>2003.7524599999999</c:v>
                </c:pt>
                <c:pt idx="1">
                  <c:v>2003.8647000000001</c:v>
                </c:pt>
                <c:pt idx="2">
                  <c:v>2004.38489</c:v>
                </c:pt>
                <c:pt idx="3">
                  <c:v>2004.5327400000001</c:v>
                </c:pt>
                <c:pt idx="4">
                  <c:v>2004.6477299999999</c:v>
                </c:pt>
                <c:pt idx="5">
                  <c:v>2004.80105</c:v>
                </c:pt>
                <c:pt idx="6">
                  <c:v>2004.86402</c:v>
                </c:pt>
                <c:pt idx="7">
                  <c:v>2005.4006400000001</c:v>
                </c:pt>
                <c:pt idx="8">
                  <c:v>2005.45813</c:v>
                </c:pt>
                <c:pt idx="9">
                  <c:v>2005.5347999999999</c:v>
                </c:pt>
                <c:pt idx="10">
                  <c:v>2005.62788</c:v>
                </c:pt>
                <c:pt idx="11">
                  <c:v>2005.6881100000001</c:v>
                </c:pt>
                <c:pt idx="12">
                  <c:v>2005.7839300000001</c:v>
                </c:pt>
                <c:pt idx="13">
                  <c:v>2005.8606</c:v>
                </c:pt>
                <c:pt idx="14">
                  <c:v>2006.3972100000001</c:v>
                </c:pt>
                <c:pt idx="15">
                  <c:v>2006.4738600000001</c:v>
                </c:pt>
                <c:pt idx="16">
                  <c:v>2006.4766099999999</c:v>
                </c:pt>
                <c:pt idx="17">
                  <c:v>2006.55053</c:v>
                </c:pt>
                <c:pt idx="18">
                  <c:v>2006.6271899999999</c:v>
                </c:pt>
                <c:pt idx="19">
                  <c:v>2006.7038500000001</c:v>
                </c:pt>
                <c:pt idx="20">
                  <c:v>2006.78097</c:v>
                </c:pt>
                <c:pt idx="21">
                  <c:v>2006.85716</c:v>
                </c:pt>
                <c:pt idx="22">
                  <c:v>2007.3937900000001</c:v>
                </c:pt>
                <c:pt idx="23">
                  <c:v>2007.47045</c:v>
                </c:pt>
                <c:pt idx="24">
                  <c:v>2007.4731899999999</c:v>
                </c:pt>
                <c:pt idx="25">
                  <c:v>2007.5471</c:v>
                </c:pt>
                <c:pt idx="26">
                  <c:v>2007.64293</c:v>
                </c:pt>
                <c:pt idx="27">
                  <c:v>2007.7004300000001</c:v>
                </c:pt>
                <c:pt idx="28">
                  <c:v>2007.7962500000001</c:v>
                </c:pt>
                <c:pt idx="29">
                  <c:v>2008.3712</c:v>
                </c:pt>
                <c:pt idx="30">
                  <c:v>2008.4641799999999</c:v>
                </c:pt>
                <c:pt idx="31">
                  <c:v>2008.46703</c:v>
                </c:pt>
                <c:pt idx="32">
                  <c:v>2008.56285</c:v>
                </c:pt>
                <c:pt idx="33">
                  <c:v>2008.65867</c:v>
                </c:pt>
                <c:pt idx="34">
                  <c:v>2008.6933300000001</c:v>
                </c:pt>
                <c:pt idx="35">
                  <c:v>2008.7727500000001</c:v>
                </c:pt>
                <c:pt idx="36">
                  <c:v>2008.86949</c:v>
                </c:pt>
                <c:pt idx="37">
                  <c:v>2009.3869400000001</c:v>
                </c:pt>
                <c:pt idx="38">
                  <c:v>2009.44444</c:v>
                </c:pt>
                <c:pt idx="39">
                  <c:v>2009.54027</c:v>
                </c:pt>
                <c:pt idx="40">
                  <c:v>2009.63609</c:v>
                </c:pt>
                <c:pt idx="41">
                  <c:v>2009.6735100000001</c:v>
                </c:pt>
                <c:pt idx="42">
                  <c:v>2009.7885000000001</c:v>
                </c:pt>
                <c:pt idx="43">
                  <c:v>2009.86607</c:v>
                </c:pt>
                <c:pt idx="44">
                  <c:v>2010.03856</c:v>
                </c:pt>
                <c:pt idx="45">
                  <c:v>2010.4017799999999</c:v>
                </c:pt>
                <c:pt idx="46">
                  <c:v>2010.4756400000001</c:v>
                </c:pt>
                <c:pt idx="47">
                  <c:v>2010.8015</c:v>
                </c:pt>
                <c:pt idx="48">
                  <c:v>2010.90155</c:v>
                </c:pt>
                <c:pt idx="49">
                  <c:v>2010.9384</c:v>
                </c:pt>
                <c:pt idx="50">
                  <c:v>2010.9575600000001</c:v>
                </c:pt>
              </c:numCache>
            </c:numRef>
          </c:xVal>
          <c:yVal>
            <c:numRef>
              <c:f>TJbas!$K$20:$K$70</c:f>
              <c:numCache>
                <c:formatCode>0.0_ </c:formatCode>
                <c:ptCount val="51"/>
                <c:pt idx="0">
                  <c:v>-69.809999942779541</c:v>
                </c:pt>
                <c:pt idx="1">
                  <c:v>-70.839999914169312</c:v>
                </c:pt>
                <c:pt idx="2">
                  <c:v>-66.009999990463257</c:v>
                </c:pt>
                <c:pt idx="3">
                  <c:v>-87.620000004768372</c:v>
                </c:pt>
                <c:pt idx="4">
                  <c:v>-87.049999952316284</c:v>
                </c:pt>
                <c:pt idx="5">
                  <c:v>-85.519999980926514</c:v>
                </c:pt>
                <c:pt idx="6">
                  <c:v>-85.069999933242798</c:v>
                </c:pt>
                <c:pt idx="7">
                  <c:v>-96.179999947547913</c:v>
                </c:pt>
                <c:pt idx="8">
                  <c:v>-89.279999971389771</c:v>
                </c:pt>
                <c:pt idx="9">
                  <c:v>-68.839999914169312</c:v>
                </c:pt>
                <c:pt idx="10">
                  <c:v>-95.339999914169312</c:v>
                </c:pt>
                <c:pt idx="11">
                  <c:v>-102.95999991893768</c:v>
                </c:pt>
                <c:pt idx="12">
                  <c:v>-94.009999990463257</c:v>
                </c:pt>
                <c:pt idx="13">
                  <c:v>-92.029999971389771</c:v>
                </c:pt>
                <c:pt idx="14">
                  <c:v>-102.69999992847443</c:v>
                </c:pt>
                <c:pt idx="15">
                  <c:v>-111.53999996185303</c:v>
                </c:pt>
                <c:pt idx="16">
                  <c:v>-107.14999997615814</c:v>
                </c:pt>
                <c:pt idx="17">
                  <c:v>-113.25</c:v>
                </c:pt>
                <c:pt idx="18">
                  <c:v>-100.02999997138977</c:v>
                </c:pt>
                <c:pt idx="19">
                  <c:v>-112.66999995708466</c:v>
                </c:pt>
                <c:pt idx="20">
                  <c:v>-100.67999994754791</c:v>
                </c:pt>
                <c:pt idx="21">
                  <c:v>-96.379999995231628</c:v>
                </c:pt>
                <c:pt idx="22">
                  <c:v>-103.57999992370605</c:v>
                </c:pt>
                <c:pt idx="23">
                  <c:v>-94.789999961853027</c:v>
                </c:pt>
                <c:pt idx="24">
                  <c:v>-121.62000000476837</c:v>
                </c:pt>
                <c:pt idx="25">
                  <c:v>-100.80999994277954</c:v>
                </c:pt>
                <c:pt idx="26">
                  <c:v>-103.27999997138977</c:v>
                </c:pt>
                <c:pt idx="27">
                  <c:v>-99.699999928474426</c:v>
                </c:pt>
                <c:pt idx="28">
                  <c:v>-102.92999994754791</c:v>
                </c:pt>
                <c:pt idx="29">
                  <c:v>-114.43999993801117</c:v>
                </c:pt>
                <c:pt idx="30">
                  <c:v>-112.80999994277954</c:v>
                </c:pt>
                <c:pt idx="31">
                  <c:v>-116.39999997615814</c:v>
                </c:pt>
                <c:pt idx="32">
                  <c:v>-105.68999993801117</c:v>
                </c:pt>
                <c:pt idx="33">
                  <c:v>-111.82999992370605</c:v>
                </c:pt>
                <c:pt idx="34">
                  <c:v>-115.14999997615814</c:v>
                </c:pt>
                <c:pt idx="35">
                  <c:v>-105.0699999332428</c:v>
                </c:pt>
                <c:pt idx="36">
                  <c:v>-107.1599999666214</c:v>
                </c:pt>
                <c:pt idx="37">
                  <c:v>-124.66999995708466</c:v>
                </c:pt>
                <c:pt idx="38">
                  <c:v>-132.79999995231628</c:v>
                </c:pt>
                <c:pt idx="39">
                  <c:v>-121.54999995231628</c:v>
                </c:pt>
                <c:pt idx="40">
                  <c:v>-109.71999990940094</c:v>
                </c:pt>
                <c:pt idx="41">
                  <c:v>-120.75</c:v>
                </c:pt>
                <c:pt idx="42">
                  <c:v>-112.54999995231628</c:v>
                </c:pt>
                <c:pt idx="43">
                  <c:v>-127.60999989509583</c:v>
                </c:pt>
                <c:pt idx="44">
                  <c:v>-132.05999994277954</c:v>
                </c:pt>
                <c:pt idx="45">
                  <c:v>-119.87999999523163</c:v>
                </c:pt>
                <c:pt idx="46">
                  <c:v>-115.62000000476837</c:v>
                </c:pt>
                <c:pt idx="47">
                  <c:v>-128.01999998092651</c:v>
                </c:pt>
                <c:pt idx="48">
                  <c:v>-133.77999997138977</c:v>
                </c:pt>
                <c:pt idx="49">
                  <c:v>-126.54999995231628</c:v>
                </c:pt>
                <c:pt idx="50">
                  <c:v>-117.75999999046326</c:v>
                </c:pt>
              </c:numCache>
            </c:numRef>
          </c:yVal>
        </c:ser>
        <c:ser>
          <c:idx val="2"/>
          <c:order val="2"/>
          <c:tx>
            <c:v>20030926</c:v>
          </c:tx>
          <c:spPr>
            <a:ln w="28575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TJbas!$P$1:$P$2</c:f>
              <c:numCache>
                <c:formatCode>General</c:formatCode>
                <c:ptCount val="2"/>
                <c:pt idx="0">
                  <c:v>2003.7342465753425</c:v>
                </c:pt>
                <c:pt idx="1">
                  <c:v>2003.7342465753425</c:v>
                </c:pt>
              </c:numCache>
            </c:numRef>
          </c:xVal>
          <c:yVal>
            <c:numRef>
              <c:f>TJbas!$Q$1:$Q$2</c:f>
              <c:numCache>
                <c:formatCode>General</c:formatCode>
                <c:ptCount val="2"/>
                <c:pt idx="0">
                  <c:v>500</c:v>
                </c:pt>
                <c:pt idx="1">
                  <c:v>-1000</c:v>
                </c:pt>
              </c:numCache>
            </c:numRef>
          </c:yVal>
        </c:ser>
        <c:ser>
          <c:idx val="3"/>
          <c:order val="3"/>
          <c:tx>
            <c:v>TJ3</c:v>
          </c:tx>
          <c:spPr>
            <a:ln w="28575">
              <a:noFill/>
            </a:ln>
          </c:spPr>
          <c:dPt>
            <c:idx val="0"/>
            <c:marker>
              <c:symbol val="circle"/>
              <c:size val="7"/>
              <c:spPr>
                <a:solidFill>
                  <a:schemeClr val="tx2"/>
                </a:solidFill>
                <a:ln>
                  <a:solidFill>
                    <a:srgbClr val="FFC000"/>
                  </a:solidFill>
                </a:ln>
              </c:spPr>
            </c:marker>
          </c:dPt>
          <c:dPt>
            <c:idx val="1"/>
            <c:marker>
              <c:symbol val="circle"/>
              <c:size val="7"/>
              <c:spPr>
                <a:solidFill>
                  <a:schemeClr val="tx2"/>
                </a:solidFill>
                <a:ln>
                  <a:solidFill>
                    <a:srgbClr val="FFC000"/>
                  </a:solidFill>
                </a:ln>
              </c:spPr>
            </c:marker>
          </c:dPt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Eq val="1"/>
            <c:trendlineLbl>
              <c:layout>
                <c:manualLayout>
                  <c:x val="-1.2671544955009519E-2"/>
                  <c:y val="5.3269174686497472E-2"/>
                </c:manualLayout>
              </c:layout>
              <c:numFmt formatCode="General" sourceLinked="0"/>
            </c:trendlineLbl>
          </c:trendline>
          <c:xVal>
            <c:numRef>
              <c:f>TJbas!$C$71:$C$72</c:f>
              <c:numCache>
                <c:formatCode>General</c:formatCode>
                <c:ptCount val="2"/>
                <c:pt idx="0">
                  <c:v>2011.2805699999999</c:v>
                </c:pt>
                <c:pt idx="1">
                  <c:v>2011.4759200000001</c:v>
                </c:pt>
              </c:numCache>
            </c:numRef>
          </c:xVal>
          <c:yVal>
            <c:numRef>
              <c:f>TJbas!$K$71:$K$72</c:f>
              <c:numCache>
                <c:formatCode>0.0_ </c:formatCode>
                <c:ptCount val="2"/>
                <c:pt idx="0">
                  <c:v>-286.91999995708466</c:v>
                </c:pt>
                <c:pt idx="1">
                  <c:v>-279.12999999523163</c:v>
                </c:pt>
              </c:numCache>
            </c:numRef>
          </c:yVal>
        </c:ser>
        <c:ser>
          <c:idx val="4"/>
          <c:order val="4"/>
          <c:tx>
            <c:v>20110311</c:v>
          </c:tx>
          <c:spPr>
            <a:ln w="28575">
              <a:noFill/>
            </a:ln>
          </c:spPr>
          <c:marker>
            <c:symbol val="none"/>
          </c:marker>
          <c:dPt>
            <c:idx val="1"/>
            <c:spPr>
              <a:ln w="28575">
                <a:solidFill>
                  <a:srgbClr val="00B050"/>
                </a:solidFill>
                <a:prstDash val="dash"/>
              </a:ln>
            </c:spPr>
          </c:dPt>
          <c:xVal>
            <c:numRef>
              <c:f>TJbas!$P$3:$P$4</c:f>
              <c:numCache>
                <c:formatCode>General</c:formatCode>
                <c:ptCount val="2"/>
                <c:pt idx="0">
                  <c:v>2011.1890410958904</c:v>
                </c:pt>
                <c:pt idx="1">
                  <c:v>2011.1890410958904</c:v>
                </c:pt>
              </c:numCache>
            </c:numRef>
          </c:xVal>
          <c:yVal>
            <c:numRef>
              <c:f>TJbas!$Q$3:$Q$4</c:f>
              <c:numCache>
                <c:formatCode>General</c:formatCode>
                <c:ptCount val="2"/>
                <c:pt idx="0">
                  <c:v>500</c:v>
                </c:pt>
                <c:pt idx="1">
                  <c:v>-1000</c:v>
                </c:pt>
              </c:numCache>
            </c:numRef>
          </c:yVal>
        </c:ser>
        <c:axId val="77126656"/>
        <c:axId val="77010048"/>
      </c:scatterChart>
      <c:valAx>
        <c:axId val="77126656"/>
        <c:scaling>
          <c:orientation val="minMax"/>
          <c:max val="2012"/>
          <c:min val="1998"/>
        </c:scaling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Year</a:t>
                </a:r>
              </a:p>
            </c:rich>
          </c:tx>
          <c:layout>
            <c:manualLayout>
              <c:xMode val="edge"/>
              <c:yMode val="edge"/>
              <c:x val="0.51039501039501101"/>
              <c:y val="0.94444444444444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010048"/>
        <c:crossesAt val="-800"/>
        <c:crossBetween val="midCat"/>
        <c:majorUnit val="2"/>
      </c:valAx>
      <c:valAx>
        <c:axId val="77010048"/>
        <c:scaling>
          <c:orientation val="minMax"/>
          <c:max val="300"/>
          <c:min val="-70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ja-JP" altLang="en-US" sz="1600" b="0"/>
                  <a:t>ｍｍ</a:t>
                </a:r>
              </a:p>
            </c:rich>
          </c:tx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126656"/>
        <c:crosses val="autoZero"/>
        <c:crossBetween val="midCat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0.64657</cdr:x>
      <cdr:y>0.02688</cdr:y>
    </cdr:from>
    <cdr:to>
      <cdr:x>0.95089</cdr:x>
      <cdr:y>0.1539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76" y="152100"/>
          <a:ext cx="2788499" cy="718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2002/12/9 - 2011/5/3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-16.26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前</a:t>
          </a:r>
        </a:p>
        <a:p xmlns:a="http://schemas.openxmlformats.org/drawingml/2006/main"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       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-12.96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後</a:t>
          </a:r>
        </a:p>
      </cdr:txBody>
    </cdr:sp>
  </cdr:relSizeAnchor>
  <cdr:relSizeAnchor xmlns:cdr="http://schemas.openxmlformats.org/drawingml/2006/chartDrawing">
    <cdr:from>
      <cdr:x>0.41476</cdr:x>
      <cdr:y>0.39057</cdr:y>
    </cdr:from>
    <cdr:to>
      <cdr:x>0.72765</cdr:x>
      <cdr:y>0.51347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00476" y="2209799"/>
          <a:ext cx="2867026" cy="695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地震１</a:t>
          </a:r>
          <a:endParaRPr lang="en-US" altLang="ja-JP" sz="1600"/>
        </a:p>
        <a:p xmlns:a="http://schemas.openxmlformats.org/drawingml/2006/main">
          <a:r>
            <a:rPr lang="ja-JP" altLang="en-US" sz="1600"/>
            <a:t>岩手宮城内陸地震</a:t>
          </a:r>
          <a:r>
            <a:rPr lang="ja-JP" altLang="en-US" sz="1600">
              <a:latin typeface="+mn-ea"/>
              <a:ea typeface="+mn-ea"/>
            </a:rPr>
            <a:t>（</a:t>
          </a:r>
          <a:r>
            <a:rPr lang="en-US" altLang="ja-JP" sz="1600">
              <a:latin typeface="+mn-ea"/>
              <a:ea typeface="+mn-ea"/>
            </a:rPr>
            <a:t>2008/6/14</a:t>
          </a:r>
          <a:r>
            <a:rPr lang="ja-JP" altLang="en-US" sz="1600">
              <a:latin typeface="+mn-ea"/>
              <a:ea typeface="+mn-ea"/>
            </a:rPr>
            <a:t>）</a:t>
          </a:r>
        </a:p>
      </cdr:txBody>
    </cdr:sp>
  </cdr:relSizeAnchor>
  <cdr:relSizeAnchor xmlns:cdr="http://schemas.openxmlformats.org/drawingml/2006/chartDrawing">
    <cdr:from>
      <cdr:x>0.53742</cdr:x>
      <cdr:y>0.49832</cdr:y>
    </cdr:from>
    <cdr:to>
      <cdr:x>0.90228</cdr:x>
      <cdr:y>0.60943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924425" y="2819400"/>
          <a:ext cx="3343227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地震２</a:t>
          </a:r>
          <a:endParaRPr lang="en-US" altLang="ja-JP" sz="1600">
            <a:latin typeface="ＭＳ Ｐゴシック"/>
            <a:ea typeface="ＭＳ Ｐゴシック"/>
          </a:endParaRPr>
        </a:p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東北地方太平洋沖地震（</a:t>
          </a:r>
          <a:r>
            <a:rPr lang="en-US" altLang="ja-JP" sz="1600">
              <a:latin typeface="ＭＳ Ｐゴシック"/>
              <a:ea typeface="ＭＳ Ｐゴシック"/>
            </a:rPr>
            <a:t>2011/3/11</a:t>
          </a:r>
          <a:r>
            <a:rPr lang="ja-JP" altLang="en-US" sz="1600"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0.73737</cdr:x>
      <cdr:y>0.01143</cdr:y>
    </cdr:from>
    <cdr:to>
      <cdr:x>0.99334</cdr:x>
      <cdr:y>0.0972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56575" y="64669"/>
          <a:ext cx="2345449" cy="485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1998/2/19 - 2011/5/3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-63.84 mm/year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0.6861</cdr:x>
      <cdr:y>0.01486</cdr:y>
    </cdr:from>
    <cdr:to>
      <cdr:x>0.95426</cdr:x>
      <cdr:y>0.10062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739" y="84059"/>
          <a:ext cx="2457211" cy="485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2006/2/16 - 2011/2/1</a:t>
          </a:r>
        </a:p>
        <a:p xmlns:a="http://schemas.openxmlformats.org/drawingml/2006/main">
          <a:pPr algn="r" rtl="0">
            <a:defRPr sz="1000"/>
          </a:pPr>
          <a:r>
            <a:rPr lang="en-US" altLang="ja-JP" sz="1400" b="0" i="0" baseline="0">
              <a:latin typeface="+mn-ea"/>
              <a:ea typeface="+mn-ea"/>
              <a:cs typeface="+mn-cs"/>
            </a:rPr>
            <a:t>Velocity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= 10.00 mm/year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0.64233</cdr:x>
      <cdr:y>0.01218</cdr:y>
    </cdr:from>
    <cdr:to>
      <cdr:x>0.97679</cdr:x>
      <cdr:y>0.18687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5672" y="68904"/>
          <a:ext cx="3064685" cy="988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2002/12/9 - 2011/6/23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baseline="0">
              <a:latin typeface="+mn-ea"/>
              <a:ea typeface="+mn-ea"/>
              <a:cs typeface="+mn-cs"/>
            </a:rPr>
            <a:t>Velocity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= -5.16mm/year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地震１前</a:t>
          </a:r>
        </a:p>
        <a:p xmlns:a="http://schemas.openxmlformats.org/drawingml/2006/main"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                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-4.21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地震１後</a:t>
          </a:r>
          <a:endParaRPr lang="en-US" altLang="ja-JP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baseline="0">
              <a:latin typeface="+mn-ea"/>
              <a:ea typeface="+mn-ea"/>
              <a:cs typeface="+mn-cs"/>
            </a:rPr>
            <a:t>212.61 mm/year </a:t>
          </a:r>
          <a:r>
            <a:rPr lang="ja-JP" altLang="ja-JP" sz="1400" b="0" i="0" baseline="0">
              <a:latin typeface="+mn-ea"/>
              <a:ea typeface="+mn-ea"/>
              <a:cs typeface="+mn-cs"/>
            </a:rPr>
            <a:t>地震</a:t>
          </a:r>
          <a:r>
            <a:rPr lang="ja-JP" altLang="en-US" sz="1400" b="0" i="0" baseline="0">
              <a:latin typeface="+mn-ea"/>
              <a:ea typeface="+mn-ea"/>
              <a:cs typeface="+mn-cs"/>
            </a:rPr>
            <a:t>２</a:t>
          </a:r>
          <a:r>
            <a:rPr lang="ja-JP" altLang="ja-JP" sz="1400" b="0" i="0" baseline="0">
              <a:latin typeface="+mn-ea"/>
              <a:ea typeface="+mn-ea"/>
              <a:cs typeface="+mn-cs"/>
            </a:rPr>
            <a:t>後</a:t>
          </a:r>
          <a:endParaRPr lang="ja-JP" altLang="ja-JP" sz="1400">
            <a:latin typeface="+mn-ea"/>
            <a:ea typeface="+mn-ea"/>
          </a:endParaRPr>
        </a:p>
        <a:p xmlns:a="http://schemas.openxmlformats.org/drawingml/2006/main"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0.41476</cdr:x>
      <cdr:y>0.63804</cdr:y>
    </cdr:from>
    <cdr:to>
      <cdr:x>0.72765</cdr:x>
      <cdr:y>0.75253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00462" y="3609957"/>
          <a:ext cx="2867027" cy="647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600"/>
            <a:t>地震１</a:t>
          </a:r>
          <a:endParaRPr lang="en-US" altLang="ja-JP" sz="1600"/>
        </a:p>
        <a:p xmlns:a="http://schemas.openxmlformats.org/drawingml/2006/main">
          <a:r>
            <a:rPr lang="ja-JP" altLang="en-US" sz="1600"/>
            <a:t>岩手宮城内陸地震</a:t>
          </a:r>
          <a:r>
            <a:rPr lang="ja-JP" altLang="en-US" sz="1600">
              <a:latin typeface="+mn-ea"/>
              <a:ea typeface="+mn-ea"/>
            </a:rPr>
            <a:t>（</a:t>
          </a:r>
          <a:r>
            <a:rPr lang="en-US" altLang="ja-JP" sz="1600">
              <a:latin typeface="+mn-ea"/>
              <a:ea typeface="+mn-ea"/>
            </a:rPr>
            <a:t>2008/6/14</a:t>
          </a:r>
          <a:r>
            <a:rPr lang="ja-JP" altLang="en-US" sz="1600">
              <a:latin typeface="+mn-ea"/>
              <a:ea typeface="+mn-ea"/>
            </a:rPr>
            <a:t>）</a:t>
          </a:r>
        </a:p>
      </cdr:txBody>
    </cdr:sp>
  </cdr:relSizeAnchor>
  <cdr:relSizeAnchor xmlns:cdr="http://schemas.openxmlformats.org/drawingml/2006/chartDrawing">
    <cdr:from>
      <cdr:x>0.5395</cdr:x>
      <cdr:y>0.76768</cdr:y>
    </cdr:from>
    <cdr:to>
      <cdr:x>0.90436</cdr:x>
      <cdr:y>0.87879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943475" y="4343400"/>
          <a:ext cx="3343227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地震２</a:t>
          </a:r>
          <a:endParaRPr lang="en-US" altLang="ja-JP" sz="1600">
            <a:latin typeface="ＭＳ Ｐゴシック"/>
            <a:ea typeface="ＭＳ Ｐゴシック"/>
          </a:endParaRPr>
        </a:p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東北地方太平洋沖地震（</a:t>
          </a:r>
          <a:r>
            <a:rPr lang="en-US" altLang="ja-JP" sz="1600">
              <a:latin typeface="ＭＳ Ｐゴシック"/>
              <a:ea typeface="ＭＳ Ｐゴシック"/>
            </a:rPr>
            <a:t>2011/3/11</a:t>
          </a:r>
          <a:r>
            <a:rPr lang="ja-JP" altLang="en-US" sz="1600"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0.67048</cdr:x>
      <cdr:y>0.02189</cdr:y>
    </cdr:from>
    <cdr:to>
      <cdr:x>0.97609</cdr:x>
      <cdr:y>0.19697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3625" y="123827"/>
          <a:ext cx="2800350" cy="990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1998/6/25 - 2011/6/23</a:t>
          </a:r>
          <a:endParaRPr lang="ja-JP" altLang="ja-JP" sz="1400">
            <a:latin typeface="+mn-ea"/>
            <a:ea typeface="+mn-ea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-5.88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地震１前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baseline="0">
              <a:latin typeface="+mn-ea"/>
              <a:ea typeface="+mn-ea"/>
              <a:cs typeface="+mn-cs"/>
            </a:rPr>
            <a:t>Velocity =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-7.04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地震１後</a:t>
          </a:r>
          <a:r>
            <a:rPr kumimoji="0" lang="en-US" altLang="ja-JP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</a:t>
          </a:r>
          <a:endParaRPr lang="en-US" altLang="ja-JP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baseline="0">
              <a:latin typeface="+mn-ea"/>
              <a:ea typeface="+mn-ea"/>
              <a:cs typeface="+mn-cs"/>
            </a:rPr>
            <a:t>Velocity = 39.88 mm/year </a:t>
          </a:r>
          <a:r>
            <a:rPr lang="ja-JP" altLang="en-US" sz="1400" b="0" i="0" baseline="0">
              <a:latin typeface="+mn-ea"/>
              <a:ea typeface="+mn-ea"/>
              <a:cs typeface="+mn-cs"/>
            </a:rPr>
            <a:t>地震２後</a:t>
          </a:r>
          <a:r>
            <a:rPr lang="en-US" altLang="ja-JP" sz="1400" b="0" i="0" baseline="0">
              <a:latin typeface="+mn-lt"/>
              <a:ea typeface="+mn-ea"/>
              <a:cs typeface="+mn-cs"/>
            </a:rPr>
            <a:t> 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0.20063</cdr:x>
      <cdr:y>0.75085</cdr:y>
    </cdr:from>
    <cdr:to>
      <cdr:x>0.4605</cdr:x>
      <cdr:y>0.86869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38367" y="4248171"/>
          <a:ext cx="2381202" cy="666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600">
              <a:latin typeface="+mn-ea"/>
              <a:ea typeface="+mn-ea"/>
            </a:rPr>
            <a:t>地震１</a:t>
          </a:r>
          <a:endParaRPr lang="en-US" altLang="ja-JP" sz="1600">
            <a:latin typeface="+mn-ea"/>
            <a:ea typeface="+mn-ea"/>
          </a:endParaRPr>
        </a:p>
        <a:p xmlns:a="http://schemas.openxmlformats.org/drawingml/2006/main">
          <a:r>
            <a:rPr lang="ja-JP" altLang="en-US" sz="1600">
              <a:latin typeface="+mn-ea"/>
              <a:ea typeface="+mn-ea"/>
            </a:rPr>
            <a:t>十勝沖地震（</a:t>
          </a:r>
          <a:r>
            <a:rPr lang="en-US" altLang="ja-JP" sz="1600">
              <a:latin typeface="+mn-ea"/>
              <a:ea typeface="+mn-ea"/>
            </a:rPr>
            <a:t>2003/9/26</a:t>
          </a:r>
          <a:r>
            <a:rPr lang="ja-JP" altLang="en-US" sz="1600">
              <a:latin typeface="+mn-ea"/>
              <a:ea typeface="+mn-ea"/>
            </a:rPr>
            <a:t>）</a:t>
          </a:r>
          <a:endParaRPr lang="en-US" altLang="ja-JP" sz="1600">
            <a:latin typeface="+mn-ea"/>
            <a:ea typeface="+mn-ea"/>
          </a:endParaRPr>
        </a:p>
        <a:p xmlns:a="http://schemas.openxmlformats.org/drawingml/2006/main">
          <a:endParaRPr lang="ja-JP" altLang="en-US" sz="16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0.52911</cdr:x>
      <cdr:y>0.75084</cdr:y>
    </cdr:from>
    <cdr:to>
      <cdr:x>0.89397</cdr:x>
      <cdr:y>0.86195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848225" y="4248150"/>
          <a:ext cx="3343227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地震２</a:t>
          </a:r>
          <a:endParaRPr lang="en-US" altLang="ja-JP" sz="1600">
            <a:latin typeface="ＭＳ Ｐゴシック"/>
            <a:ea typeface="ＭＳ Ｐゴシック"/>
          </a:endParaRPr>
        </a:p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東北地方太平洋沖地震（</a:t>
          </a:r>
          <a:r>
            <a:rPr lang="en-US" altLang="ja-JP" sz="1600">
              <a:latin typeface="ＭＳ Ｐゴシック"/>
              <a:ea typeface="ＭＳ Ｐゴシック"/>
            </a:rPr>
            <a:t>2011/3/11</a:t>
          </a:r>
          <a:r>
            <a:rPr lang="ja-JP" altLang="en-US" sz="1600"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0.60499</cdr:x>
      <cdr:y>0.02868</cdr:y>
    </cdr:from>
    <cdr:to>
      <cdr:x>0.95058</cdr:x>
      <cdr:y>0.1557</cdr:y>
    </cdr:to>
    <cdr:sp macro="" textlink="">
      <cdr:nvSpPr>
        <cdr:cNvPr id="68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3550" y="162287"/>
          <a:ext cx="3166673" cy="71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2006/2/16 - 2011/2/1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7.76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地震前</a:t>
          </a:r>
        </a:p>
        <a:p xmlns:a="http://schemas.openxmlformats.org/drawingml/2006/main"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                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17.55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地震後</a:t>
          </a:r>
        </a:p>
      </cdr:txBody>
    </cdr:sp>
  </cdr:relSizeAnchor>
  <cdr:relSizeAnchor xmlns:cdr="http://schemas.openxmlformats.org/drawingml/2006/chartDrawing">
    <cdr:from>
      <cdr:x>0.41955</cdr:x>
      <cdr:y>0.71167</cdr:y>
    </cdr:from>
    <cdr:to>
      <cdr:x>0.73244</cdr:x>
      <cdr:y>0.77059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44336" y="4026516"/>
          <a:ext cx="2867027" cy="333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+mn-ea"/>
              <a:ea typeface="+mn-ea"/>
            </a:rPr>
            <a:t>岩手宮城内陸地震（</a:t>
          </a:r>
          <a:r>
            <a:rPr lang="en-US" altLang="ja-JP" sz="1600">
              <a:latin typeface="+mn-ea"/>
              <a:ea typeface="+mn-ea"/>
            </a:rPr>
            <a:t>2008/6/14</a:t>
          </a:r>
          <a:r>
            <a:rPr lang="ja-JP" altLang="en-US" sz="1600">
              <a:latin typeface="+mn-ea"/>
              <a:ea typeface="+mn-ea"/>
            </a:rPr>
            <a:t>）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0.66944</cdr:x>
      <cdr:y>0.02626</cdr:y>
    </cdr:from>
    <cdr:to>
      <cdr:x>0.9657</cdr:x>
      <cdr:y>0.15328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089" y="148581"/>
          <a:ext cx="2714646" cy="718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1998/6/25 - 2011/6/23</a:t>
          </a:r>
        </a:p>
        <a:p xmlns:a="http://schemas.openxmlformats.org/drawingml/2006/main">
          <a:pPr algn="r" rtl="0"/>
          <a:r>
            <a:rPr lang="en-US" altLang="ja-JP" sz="1400" b="0" i="0" baseline="0">
              <a:latin typeface="+mn-ea"/>
              <a:ea typeface="+mn-ea"/>
              <a:cs typeface="+mn-cs"/>
            </a:rPr>
            <a:t>Velocity = -23.03 mm/year </a:t>
          </a:r>
          <a:r>
            <a:rPr lang="ja-JP" altLang="ja-JP" sz="1400" b="0" i="0" baseline="0">
              <a:latin typeface="+mn-ea"/>
              <a:ea typeface="+mn-ea"/>
              <a:cs typeface="+mn-cs"/>
            </a:rPr>
            <a:t>地震前             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-189.5 mm/year </a:t>
          </a:r>
          <a:r>
            <a:rPr lang="ja-JP" altLang="ja-JP" sz="1400" b="0" i="0" baseline="0">
              <a:latin typeface="+mn-ea"/>
              <a:ea typeface="+mn-ea"/>
              <a:cs typeface="+mn-cs"/>
            </a:rPr>
            <a:t>地震後</a:t>
          </a:r>
          <a:endParaRPr lang="ja-JP" altLang="ja-JP" sz="1400">
            <a:latin typeface="+mn-ea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0.54158</cdr:x>
      <cdr:y>0.82155</cdr:y>
    </cdr:from>
    <cdr:to>
      <cdr:x>0.89709</cdr:x>
      <cdr:y>0.88048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62525" y="4648200"/>
          <a:ext cx="3257550" cy="333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+mj-ea"/>
              <a:ea typeface="+mj-ea"/>
            </a:rPr>
            <a:t>東北地方太平洋沖地震（</a:t>
          </a:r>
          <a:r>
            <a:rPr lang="en-US" altLang="ja-JP" sz="1600">
              <a:latin typeface="+mj-ea"/>
              <a:ea typeface="+mj-ea"/>
            </a:rPr>
            <a:t>2011/3/11</a:t>
          </a:r>
          <a:r>
            <a:rPr lang="ja-JP" altLang="en-US" sz="1600">
              <a:latin typeface="+mj-ea"/>
              <a:ea typeface="+mj-ea"/>
            </a:rPr>
            <a:t>）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0.63314</cdr:x>
      <cdr:y>0.02261</cdr:y>
    </cdr:from>
    <cdr:to>
      <cdr:x>0.964</cdr:x>
      <cdr:y>0.14963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476" y="127924"/>
          <a:ext cx="3031727" cy="718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1998/6/25 - 2011/5/3</a:t>
          </a:r>
        </a:p>
        <a:p xmlns:a="http://schemas.openxmlformats.org/drawingml/2006/main">
          <a:pPr algn="r" rtl="0"/>
          <a:r>
            <a:rPr lang="en-US" altLang="ja-JP" sz="1400" b="0" i="0" baseline="0">
              <a:latin typeface="+mj-ea"/>
              <a:ea typeface="+mj-ea"/>
              <a:cs typeface="+mn-cs"/>
            </a:rPr>
            <a:t>Velocity = -15.33 mm/year </a:t>
          </a:r>
          <a:r>
            <a:rPr lang="ja-JP" altLang="ja-JP" sz="1400" b="0" i="0" baseline="0">
              <a:latin typeface="+mj-ea"/>
              <a:ea typeface="+mj-ea"/>
              <a:cs typeface="+mn-cs"/>
            </a:rPr>
            <a:t>地震前</a:t>
          </a:r>
          <a:endParaRPr lang="ja-JP" altLang="ja-JP" sz="1400">
            <a:latin typeface="+mj-ea"/>
            <a:ea typeface="+mj-ea"/>
          </a:endParaRPr>
        </a:p>
        <a:p xmlns:a="http://schemas.openxmlformats.org/drawingml/2006/main">
          <a:pPr algn="r" rtl="0"/>
          <a:r>
            <a:rPr lang="ja-JP" altLang="ja-JP" sz="1400" b="0" i="0" baseline="0">
              <a:latin typeface="+mj-ea"/>
              <a:ea typeface="+mj-ea"/>
              <a:cs typeface="+mn-cs"/>
            </a:rPr>
            <a:t>                      </a:t>
          </a:r>
          <a:r>
            <a:rPr lang="en-US" altLang="ja-JP" sz="1400" b="0" i="0" baseline="0">
              <a:latin typeface="+mj-ea"/>
              <a:ea typeface="+mj-ea"/>
              <a:cs typeface="+mn-cs"/>
            </a:rPr>
            <a:t>247.17 mm/year </a:t>
          </a:r>
          <a:r>
            <a:rPr lang="ja-JP" altLang="ja-JP" sz="1400" b="0" i="0" baseline="0">
              <a:latin typeface="+mj-ea"/>
              <a:ea typeface="+mj-ea"/>
              <a:cs typeface="+mn-cs"/>
            </a:rPr>
            <a:t>地震後</a:t>
          </a:r>
          <a:endParaRPr lang="ja-JP" altLang="ja-JP" sz="14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0.53846</cdr:x>
      <cdr:y>0.8165</cdr:y>
    </cdr:from>
    <cdr:to>
      <cdr:x>0.89397</cdr:x>
      <cdr:y>0.87543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33950" y="4619625"/>
          <a:ext cx="3257550" cy="333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+mn-ea"/>
              <a:ea typeface="+mn-ea"/>
            </a:rPr>
            <a:t>東北地方太平洋沖地震（</a:t>
          </a:r>
          <a:r>
            <a:rPr lang="en-US" altLang="ja-JP" sz="1600">
              <a:latin typeface="+mn-ea"/>
              <a:ea typeface="+mn-ea"/>
            </a:rPr>
            <a:t>2011/3/11</a:t>
          </a:r>
          <a:r>
            <a:rPr lang="ja-JP" altLang="en-US" sz="1600">
              <a:latin typeface="+mn-ea"/>
              <a:ea typeface="+mn-ea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0.6684</cdr:x>
      <cdr:y>0.01301</cdr:y>
    </cdr:from>
    <cdr:to>
      <cdr:x>0.98204</cdr:x>
      <cdr:y>0.09878</cdr:y>
    </cdr:to>
    <cdr:sp macro="" textlink="">
      <cdr:nvSpPr>
        <cdr:cNvPr id="61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4575" y="73609"/>
          <a:ext cx="2873907" cy="485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2006/2/16 - 2011/3/22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-51.57 mm/year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地震前</a:t>
          </a:r>
          <a:endParaRPr lang="en-US" altLang="ja-JP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0.5395</cdr:x>
      <cdr:y>0.19697</cdr:y>
    </cdr:from>
    <cdr:to>
      <cdr:x>0.90436</cdr:x>
      <cdr:y>0.25926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943475" y="1114425"/>
          <a:ext cx="3343231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東北地方太平洋沖地震（</a:t>
          </a:r>
          <a:r>
            <a:rPr lang="en-US" altLang="ja-JP" sz="1600">
              <a:latin typeface="ＭＳ Ｐゴシック"/>
              <a:ea typeface="ＭＳ Ｐゴシック"/>
            </a:rPr>
            <a:t>2011/3/11</a:t>
          </a:r>
          <a:r>
            <a:rPr lang="ja-JP" altLang="en-US" sz="1600"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0.63429</cdr:x>
      <cdr:y>0.02234</cdr:y>
    </cdr:from>
    <cdr:to>
      <cdr:x>0.97495</cdr:x>
      <cdr:y>0.19192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2020" y="126374"/>
          <a:ext cx="3121496" cy="959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2003/5/21 - 2011/6/23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-22.16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前</a:t>
          </a:r>
        </a:p>
        <a:p xmlns:a="http://schemas.openxmlformats.org/drawingml/2006/main"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                 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-20.90 mm/year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地震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後</a:t>
          </a:r>
          <a:endParaRPr lang="en-US" altLang="ja-JP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-67.03 mm/year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 地震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後</a:t>
          </a:r>
          <a:endParaRPr lang="en-US" altLang="ja-JP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0.42412</cdr:x>
      <cdr:y>0.55892</cdr:y>
    </cdr:from>
    <cdr:to>
      <cdr:x>0.73701</cdr:x>
      <cdr:y>0.66667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86237" y="3162298"/>
          <a:ext cx="2867027" cy="609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+mn-ea"/>
              <a:ea typeface="+mn-ea"/>
            </a:rPr>
            <a:t>地震１</a:t>
          </a:r>
          <a:endParaRPr lang="en-US" altLang="ja-JP" sz="1600">
            <a:latin typeface="+mn-ea"/>
            <a:ea typeface="+mn-ea"/>
          </a:endParaRPr>
        </a:p>
        <a:p xmlns:a="http://schemas.openxmlformats.org/drawingml/2006/main">
          <a:r>
            <a:rPr lang="ja-JP" altLang="en-US" sz="1600">
              <a:latin typeface="+mn-ea"/>
              <a:ea typeface="+mn-ea"/>
            </a:rPr>
            <a:t>岩手宮城内陸地震（</a:t>
          </a:r>
          <a:r>
            <a:rPr lang="en-US" altLang="ja-JP" sz="1600">
              <a:latin typeface="+mn-ea"/>
              <a:ea typeface="+mn-ea"/>
            </a:rPr>
            <a:t>2008/6/14</a:t>
          </a:r>
          <a:r>
            <a:rPr lang="ja-JP" altLang="en-US" sz="1600">
              <a:latin typeface="+mn-ea"/>
              <a:ea typeface="+mn-ea"/>
            </a:rPr>
            <a:t>）</a:t>
          </a:r>
        </a:p>
      </cdr:txBody>
    </cdr:sp>
  </cdr:relSizeAnchor>
  <cdr:relSizeAnchor xmlns:cdr="http://schemas.openxmlformats.org/drawingml/2006/chartDrawing">
    <cdr:from>
      <cdr:x>0.53638</cdr:x>
      <cdr:y>0.68182</cdr:y>
    </cdr:from>
    <cdr:to>
      <cdr:x>0.90124</cdr:x>
      <cdr:y>0.79293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914900" y="3857625"/>
          <a:ext cx="3343227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地震２</a:t>
          </a:r>
          <a:endParaRPr lang="en-US" altLang="ja-JP" sz="1600">
            <a:latin typeface="ＭＳ Ｐゴシック"/>
            <a:ea typeface="ＭＳ Ｐゴシック"/>
          </a:endParaRPr>
        </a:p>
        <a:p xmlns:a="http://schemas.openxmlformats.org/drawingml/2006/main">
          <a:r>
            <a:rPr lang="ja-JP" altLang="en-US" sz="1600">
              <a:latin typeface="ＭＳ Ｐゴシック"/>
              <a:ea typeface="ＭＳ Ｐゴシック"/>
            </a:rPr>
            <a:t>東北地方太平洋沖地震（</a:t>
          </a:r>
          <a:r>
            <a:rPr lang="en-US" altLang="ja-JP" sz="1600">
              <a:latin typeface="ＭＳ Ｐゴシック"/>
              <a:ea typeface="ＭＳ Ｐゴシック"/>
            </a:rPr>
            <a:t>2011/3/11</a:t>
          </a:r>
          <a:r>
            <a:rPr lang="ja-JP" altLang="en-US" sz="1600"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0.73808</cdr:x>
      <cdr:y>0.01301</cdr:y>
    </cdr:from>
    <cdr:to>
      <cdr:x>0.99405</cdr:x>
      <cdr:y>0.09878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3081" y="73609"/>
          <a:ext cx="2345449" cy="485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 b="0" i="0" baseline="0">
              <a:latin typeface="+mn-ea"/>
              <a:ea typeface="+mn-ea"/>
              <a:cs typeface="+mn-cs"/>
            </a:rPr>
            <a:t>データ　</a:t>
          </a:r>
          <a:r>
            <a:rPr lang="en-US" altLang="ja-JP" sz="1400" b="0" i="0" baseline="0">
              <a:latin typeface="+mn-ea"/>
              <a:ea typeface="+mn-ea"/>
              <a:cs typeface="+mn-cs"/>
            </a:rPr>
            <a:t>2006/2/16 - 2011/2/1</a:t>
          </a:r>
          <a:endParaRPr lang="ja-JP" altLang="ja-JP" sz="1400">
            <a:latin typeface="+mn-ea"/>
            <a:ea typeface="+mn-ea"/>
            <a:cs typeface="+mn-cs"/>
          </a:endParaRPr>
        </a:p>
        <a:p xmlns:a="http://schemas.openxmlformats.org/drawingml/2006/main"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Velocity = 22.37 mm/year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6305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7" sqref="B17"/>
    </sheetView>
  </sheetViews>
  <sheetFormatPr defaultRowHeight="13.5"/>
  <cols>
    <col min="2" max="2" width="16.75" style="8" customWidth="1"/>
  </cols>
  <sheetData>
    <row r="1" spans="1:2">
      <c r="A1" t="s">
        <v>90</v>
      </c>
      <c r="B1" s="8" t="s">
        <v>91</v>
      </c>
    </row>
    <row r="2" spans="1:2">
      <c r="A2" s="7" t="s">
        <v>87</v>
      </c>
      <c r="B2" s="9">
        <v>995539537</v>
      </c>
    </row>
    <row r="3" spans="1:2">
      <c r="A3" s="7" t="s">
        <v>88</v>
      </c>
      <c r="B3" s="9">
        <v>1020488227.4</v>
      </c>
    </row>
    <row r="4" spans="1:2">
      <c r="A4" s="7" t="s">
        <v>89</v>
      </c>
      <c r="B4" s="9">
        <v>837421511.79999995</v>
      </c>
    </row>
    <row r="5" spans="1:2">
      <c r="A5" s="7" t="s">
        <v>97</v>
      </c>
      <c r="B5" s="10">
        <v>348691001.81999999</v>
      </c>
    </row>
    <row r="6" spans="1:2">
      <c r="A6" s="7" t="s">
        <v>98</v>
      </c>
      <c r="B6" s="9">
        <v>1993292842.2</v>
      </c>
    </row>
    <row r="7" spans="1:2">
      <c r="A7" s="7" t="s">
        <v>96</v>
      </c>
      <c r="B7" s="9">
        <v>54314275.899999999</v>
      </c>
    </row>
    <row r="8" spans="1:2">
      <c r="A8" s="7" t="s">
        <v>93</v>
      </c>
      <c r="B8" s="9">
        <v>1035627385.4</v>
      </c>
    </row>
    <row r="9" spans="1:2">
      <c r="A9" s="7" t="s">
        <v>94</v>
      </c>
      <c r="B9" s="9">
        <v>995013679.29999995</v>
      </c>
    </row>
    <row r="10" spans="1:2">
      <c r="A10" s="7" t="s">
        <v>95</v>
      </c>
      <c r="B10" s="9">
        <v>846453920</v>
      </c>
    </row>
    <row r="11" spans="1:2">
      <c r="A11" s="7" t="s">
        <v>92</v>
      </c>
      <c r="B11" s="9">
        <v>1239451130</v>
      </c>
    </row>
    <row r="12" spans="1:2">
      <c r="A12" s="7" t="s">
        <v>113</v>
      </c>
      <c r="B12" s="9">
        <v>1250006947</v>
      </c>
    </row>
    <row r="13" spans="1:2">
      <c r="A13" s="7" t="s">
        <v>115</v>
      </c>
      <c r="B13" s="9">
        <v>1034517113</v>
      </c>
    </row>
    <row r="14" spans="1:2">
      <c r="A14" s="7" t="s">
        <v>117</v>
      </c>
      <c r="B14" s="9">
        <v>1339420583</v>
      </c>
    </row>
    <row r="15" spans="1:2">
      <c r="A15" s="7" t="s">
        <v>119</v>
      </c>
      <c r="B15" s="9">
        <v>1824327641</v>
      </c>
    </row>
    <row r="16" spans="1:2">
      <c r="A16" s="7" t="s">
        <v>121</v>
      </c>
      <c r="B16" s="9">
        <v>2270415572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597"/>
  <sheetViews>
    <sheetView topLeftCell="A40" workbookViewId="0">
      <selection activeCell="E78" sqref="E78"/>
    </sheetView>
  </sheetViews>
  <sheetFormatPr defaultRowHeight="13.5"/>
  <cols>
    <col min="1" max="1" width="9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9" style="2"/>
    <col min="13" max="13" width="10.5" style="2" bestFit="1" customWidth="1"/>
    <col min="14" max="16384" width="9" style="2"/>
  </cols>
  <sheetData>
    <row r="1" spans="1:17">
      <c r="A1" s="1" t="s">
        <v>72</v>
      </c>
      <c r="B1" s="1">
        <v>6</v>
      </c>
      <c r="C1" s="1">
        <v>1998.48243</v>
      </c>
      <c r="D1" s="1" t="s">
        <v>1</v>
      </c>
      <c r="E1" s="1">
        <v>837421514.57000005</v>
      </c>
      <c r="F1" s="1">
        <v>2.5299999999999998</v>
      </c>
      <c r="G1" s="1">
        <v>13.01</v>
      </c>
      <c r="H1" s="1">
        <v>1.45</v>
      </c>
      <c r="I1" s="1">
        <v>-19.78</v>
      </c>
      <c r="J1" s="1">
        <v>6.04</v>
      </c>
      <c r="K1" s="3">
        <f>E1-offset!$B$4</f>
        <v>2.7700001001358032</v>
      </c>
      <c r="M1" s="12">
        <v>37890</v>
      </c>
      <c r="N1" s="2">
        <v>269</v>
      </c>
      <c r="O1" s="2">
        <f>(N1-1)/365</f>
        <v>0.73424657534246573</v>
      </c>
      <c r="P1" s="2">
        <f>2003+O1</f>
        <v>2003.7342465753425</v>
      </c>
      <c r="Q1" s="2">
        <v>500</v>
      </c>
    </row>
    <row r="2" spans="1:17">
      <c r="A2" s="1" t="s">
        <v>73</v>
      </c>
      <c r="B2" s="1">
        <v>6</v>
      </c>
      <c r="C2" s="1">
        <v>1998.85752</v>
      </c>
      <c r="D2" s="1" t="s">
        <v>1</v>
      </c>
      <c r="E2" s="1">
        <v>837421515.07000005</v>
      </c>
      <c r="F2" s="1">
        <v>3.01</v>
      </c>
      <c r="G2" s="1">
        <v>18.63</v>
      </c>
      <c r="H2" s="1">
        <v>1.74</v>
      </c>
      <c r="I2" s="1">
        <v>-14.23</v>
      </c>
      <c r="J2" s="1">
        <v>8.2100000000000009</v>
      </c>
      <c r="K2" s="3">
        <f>E2-offset!$B$4</f>
        <v>3.2700001001358032</v>
      </c>
      <c r="P2" s="2">
        <f>P1</f>
        <v>2003.7342465753425</v>
      </c>
      <c r="Q2" s="2">
        <v>-1000</v>
      </c>
    </row>
    <row r="3" spans="1:17">
      <c r="A3" s="1" t="s">
        <v>74</v>
      </c>
      <c r="B3" s="1">
        <v>4</v>
      </c>
      <c r="C3" s="1">
        <v>1999.4374800000001</v>
      </c>
      <c r="D3" s="1" t="s">
        <v>1</v>
      </c>
      <c r="E3" s="1">
        <v>837421513.76999998</v>
      </c>
      <c r="F3" s="1">
        <v>3.73</v>
      </c>
      <c r="G3" s="1">
        <v>11.33</v>
      </c>
      <c r="H3" s="1">
        <v>2.2400000000000002</v>
      </c>
      <c r="I3" s="1">
        <v>-13.71</v>
      </c>
      <c r="J3" s="1">
        <v>7.76</v>
      </c>
      <c r="K3" s="3">
        <f>E3-offset!$B$4</f>
        <v>1.9700000286102295</v>
      </c>
      <c r="M3" s="12">
        <v>40613</v>
      </c>
      <c r="N3" s="2">
        <v>70</v>
      </c>
      <c r="O3" s="2">
        <f>(N3-1)/365</f>
        <v>0.18904109589041096</v>
      </c>
      <c r="P3" s="2">
        <f>2011+O3</f>
        <v>2011.1890410958904</v>
      </c>
      <c r="Q3" s="2">
        <v>500</v>
      </c>
    </row>
    <row r="4" spans="1:17">
      <c r="A4" s="1" t="s">
        <v>75</v>
      </c>
      <c r="B4" s="1">
        <v>6</v>
      </c>
      <c r="C4" s="1">
        <v>1999.87327</v>
      </c>
      <c r="D4" s="1" t="s">
        <v>1</v>
      </c>
      <c r="E4" s="1">
        <v>837421516.49000001</v>
      </c>
      <c r="F4" s="1">
        <v>7.71</v>
      </c>
      <c r="G4" s="1">
        <v>-2.48</v>
      </c>
      <c r="H4" s="1">
        <v>3.26</v>
      </c>
      <c r="I4" s="1">
        <v>-43.07</v>
      </c>
      <c r="J4" s="1">
        <v>15.21</v>
      </c>
      <c r="K4" s="3">
        <f>E4-offset!$B$4</f>
        <v>4.690000057220459</v>
      </c>
      <c r="P4" s="2">
        <f>P3</f>
        <v>2011.1890410958904</v>
      </c>
      <c r="Q4" s="2">
        <v>-1000</v>
      </c>
    </row>
    <row r="5" spans="1:17">
      <c r="A5" s="1" t="s">
        <v>77</v>
      </c>
      <c r="B5" s="1">
        <v>11</v>
      </c>
      <c r="C5" s="1">
        <v>2000.47011</v>
      </c>
      <c r="D5" s="1" t="s">
        <v>1</v>
      </c>
      <c r="E5" s="1">
        <v>837421522.30999994</v>
      </c>
      <c r="F5" s="1">
        <v>6.63</v>
      </c>
      <c r="G5" s="1">
        <v>-14.55</v>
      </c>
      <c r="H5" s="1">
        <v>3.76</v>
      </c>
      <c r="I5" s="1">
        <v>-12.44</v>
      </c>
      <c r="J5" s="1">
        <v>10.85</v>
      </c>
      <c r="K5" s="3">
        <f>E5-offset!$B$4</f>
        <v>10.509999990463257</v>
      </c>
    </row>
    <row r="6" spans="1:17">
      <c r="A6" s="1" t="s">
        <v>78</v>
      </c>
      <c r="B6" s="1">
        <v>6</v>
      </c>
      <c r="C6" s="1">
        <v>2000.6864</v>
      </c>
      <c r="D6" s="1" t="s">
        <v>1</v>
      </c>
      <c r="E6" s="1">
        <v>837421514.29999995</v>
      </c>
      <c r="F6" s="1">
        <v>4.46</v>
      </c>
      <c r="G6" s="1">
        <v>-11.35</v>
      </c>
      <c r="H6" s="1">
        <v>2.93</v>
      </c>
      <c r="I6" s="1">
        <v>-36.04</v>
      </c>
      <c r="J6" s="1">
        <v>9.8699999999999992</v>
      </c>
      <c r="K6" s="3">
        <f>E6-offset!$B$4</f>
        <v>2.5</v>
      </c>
    </row>
    <row r="7" spans="1:17">
      <c r="A7" s="1" t="s">
        <v>79</v>
      </c>
      <c r="B7" s="1">
        <v>7</v>
      </c>
      <c r="C7" s="1">
        <v>2000.8698400000001</v>
      </c>
      <c r="D7" s="1" t="s">
        <v>1</v>
      </c>
      <c r="E7" s="1">
        <v>837421509.13</v>
      </c>
      <c r="F7" s="1">
        <v>3.24</v>
      </c>
      <c r="G7" s="1">
        <v>-19.22</v>
      </c>
      <c r="H7" s="1">
        <v>1.65</v>
      </c>
      <c r="I7" s="1">
        <v>9.48</v>
      </c>
      <c r="J7" s="1">
        <v>7.05</v>
      </c>
      <c r="K7" s="3">
        <f>E7-offset!$B$4</f>
        <v>-2.6699999570846558</v>
      </c>
    </row>
    <row r="8" spans="1:17">
      <c r="A8" s="1" t="s">
        <v>83</v>
      </c>
      <c r="B8" s="1">
        <v>4</v>
      </c>
      <c r="C8" s="1">
        <v>2001.7787900000001</v>
      </c>
      <c r="D8" s="1" t="s">
        <v>1</v>
      </c>
      <c r="E8" s="1">
        <v>837421498.65999997</v>
      </c>
      <c r="F8" s="1">
        <v>4.8899999999999997</v>
      </c>
      <c r="G8" s="1">
        <v>-36.29</v>
      </c>
      <c r="H8" s="1">
        <v>2.4700000000000002</v>
      </c>
      <c r="I8" s="1">
        <v>11.3</v>
      </c>
      <c r="J8" s="1">
        <v>7.31</v>
      </c>
      <c r="K8" s="3">
        <f>E8-offset!$B$4</f>
        <v>-13.139999985694885</v>
      </c>
    </row>
    <row r="9" spans="1:17">
      <c r="A9" s="1" t="s">
        <v>143</v>
      </c>
      <c r="B9" s="1">
        <v>5</v>
      </c>
      <c r="C9" s="1">
        <v>2001.8328799999999</v>
      </c>
      <c r="D9" s="1" t="s">
        <v>1</v>
      </c>
      <c r="E9" s="1">
        <v>837421502.12</v>
      </c>
      <c r="F9" s="1">
        <v>3.61</v>
      </c>
      <c r="G9" s="1">
        <v>-52.23</v>
      </c>
      <c r="H9" s="1">
        <v>2.2400000000000002</v>
      </c>
      <c r="I9" s="1">
        <v>9.14</v>
      </c>
      <c r="J9" s="1">
        <v>13.52</v>
      </c>
      <c r="K9" s="3">
        <f>E9-offset!$B$4</f>
        <v>-9.6799999475479126</v>
      </c>
    </row>
    <row r="10" spans="1:17">
      <c r="A10" s="1" t="s">
        <v>136</v>
      </c>
      <c r="B10" s="1">
        <v>4</v>
      </c>
      <c r="C10" s="1">
        <v>2001.9129700000001</v>
      </c>
      <c r="D10" s="1" t="s">
        <v>1</v>
      </c>
      <c r="E10" s="1">
        <v>837421512.64999998</v>
      </c>
      <c r="F10" s="1">
        <v>3.01</v>
      </c>
      <c r="G10" s="1">
        <v>-33.92</v>
      </c>
      <c r="H10" s="1">
        <v>2.59</v>
      </c>
      <c r="I10" s="1">
        <v>-9.61</v>
      </c>
      <c r="J10" s="1">
        <v>11.31</v>
      </c>
      <c r="K10" s="3">
        <f>E10-offset!$B$4</f>
        <v>0.85000002384185791</v>
      </c>
    </row>
    <row r="11" spans="1:17">
      <c r="A11" s="1" t="s">
        <v>85</v>
      </c>
      <c r="B11" s="1">
        <v>4</v>
      </c>
      <c r="C11" s="1">
        <v>2002.4030399999999</v>
      </c>
      <c r="D11" s="1" t="s">
        <v>1</v>
      </c>
      <c r="E11" s="1">
        <v>837421499.65999997</v>
      </c>
      <c r="F11" s="1">
        <v>3.79</v>
      </c>
      <c r="G11" s="1">
        <v>-25.61</v>
      </c>
      <c r="H11" s="1">
        <v>2.08</v>
      </c>
      <c r="I11" s="1">
        <v>4.17</v>
      </c>
      <c r="J11" s="1">
        <v>9.0399999999999991</v>
      </c>
      <c r="K11" s="3">
        <f>E11-offset!$B$4</f>
        <v>-12.139999985694885</v>
      </c>
    </row>
    <row r="12" spans="1:17">
      <c r="A12" s="1" t="s">
        <v>86</v>
      </c>
      <c r="B12" s="1">
        <v>4</v>
      </c>
      <c r="C12" s="1">
        <v>2002.4465</v>
      </c>
      <c r="D12" s="1" t="s">
        <v>1</v>
      </c>
      <c r="E12" s="1">
        <v>837421499.78999996</v>
      </c>
      <c r="F12" s="1">
        <v>8.8699999999999992</v>
      </c>
      <c r="G12" s="1">
        <v>-25.43</v>
      </c>
      <c r="H12" s="1">
        <v>5.63</v>
      </c>
      <c r="I12" s="1">
        <v>-10.79</v>
      </c>
      <c r="J12" s="1">
        <v>23.42</v>
      </c>
      <c r="K12" s="3">
        <f>E12-offset!$B$4</f>
        <v>-12.009999990463257</v>
      </c>
    </row>
    <row r="13" spans="1:17">
      <c r="A13" s="1" t="s">
        <v>99</v>
      </c>
      <c r="B13" s="1">
        <v>4</v>
      </c>
      <c r="C13" s="1">
        <v>2002.5398700000001</v>
      </c>
      <c r="D13" s="1" t="s">
        <v>1</v>
      </c>
      <c r="E13" s="1">
        <v>837421490.75</v>
      </c>
      <c r="F13" s="1">
        <v>5.18</v>
      </c>
      <c r="G13" s="1">
        <v>-44.6</v>
      </c>
      <c r="H13" s="1">
        <v>3.33</v>
      </c>
      <c r="I13" s="1">
        <v>1.26</v>
      </c>
      <c r="J13" s="1">
        <v>15.06</v>
      </c>
      <c r="K13" s="3">
        <f>E13-offset!$B$4</f>
        <v>-21.049999952316284</v>
      </c>
    </row>
    <row r="14" spans="1:17">
      <c r="A14" s="1" t="s">
        <v>100</v>
      </c>
      <c r="B14" s="1">
        <v>4</v>
      </c>
      <c r="C14" s="1">
        <v>2002.5974200000001</v>
      </c>
      <c r="D14" s="1" t="s">
        <v>1</v>
      </c>
      <c r="E14" s="1">
        <v>837421502.33000004</v>
      </c>
      <c r="F14" s="1">
        <v>6</v>
      </c>
      <c r="G14" s="1">
        <v>-15.19</v>
      </c>
      <c r="H14" s="1">
        <v>3.05</v>
      </c>
      <c r="I14" s="1">
        <v>18.670000000000002</v>
      </c>
      <c r="J14" s="1">
        <v>11.14</v>
      </c>
      <c r="K14" s="3">
        <f>E14-offset!$B$4</f>
        <v>-9.4699999094009399</v>
      </c>
    </row>
    <row r="15" spans="1:17">
      <c r="A15" s="1" t="s">
        <v>0</v>
      </c>
      <c r="B15" s="1">
        <v>4</v>
      </c>
      <c r="C15" s="1">
        <v>2002.81097</v>
      </c>
      <c r="D15" s="1" t="s">
        <v>1</v>
      </c>
      <c r="E15" s="1">
        <v>837421488.40999997</v>
      </c>
      <c r="F15" s="1">
        <v>2.91</v>
      </c>
      <c r="G15" s="1">
        <v>-26.93</v>
      </c>
      <c r="H15" s="1">
        <v>1.65</v>
      </c>
      <c r="I15" s="1">
        <v>-0.1</v>
      </c>
      <c r="J15" s="1">
        <v>6.21</v>
      </c>
      <c r="K15" s="3">
        <f>E15-offset!$B$4</f>
        <v>-23.389999985694885</v>
      </c>
    </row>
    <row r="16" spans="1:17">
      <c r="A16" s="1" t="s">
        <v>12</v>
      </c>
      <c r="B16" s="1">
        <v>4</v>
      </c>
      <c r="C16" s="1">
        <v>2003.4595099999999</v>
      </c>
      <c r="D16" s="1" t="s">
        <v>1</v>
      </c>
      <c r="E16" s="1">
        <v>837421500.94000006</v>
      </c>
      <c r="F16" s="1">
        <v>4.0199999999999996</v>
      </c>
      <c r="G16" s="1">
        <v>-34.83</v>
      </c>
      <c r="H16" s="1">
        <v>2.0099999999999998</v>
      </c>
      <c r="I16" s="1">
        <v>-15</v>
      </c>
      <c r="J16" s="1">
        <v>8.49</v>
      </c>
      <c r="K16" s="3">
        <f>E16-offset!$B$4</f>
        <v>-10.859999895095825</v>
      </c>
    </row>
    <row r="17" spans="1:11">
      <c r="A17" s="1" t="s">
        <v>13</v>
      </c>
      <c r="B17" s="1">
        <v>7</v>
      </c>
      <c r="C17" s="1">
        <v>2003.5389</v>
      </c>
      <c r="D17" s="1" t="s">
        <v>1</v>
      </c>
      <c r="E17" s="1">
        <v>837421504.14999998</v>
      </c>
      <c r="F17" s="1">
        <v>3.67</v>
      </c>
      <c r="G17" s="1">
        <v>-65.63</v>
      </c>
      <c r="H17" s="1">
        <v>2.75</v>
      </c>
      <c r="I17" s="1">
        <v>-9.01</v>
      </c>
      <c r="J17" s="1">
        <v>13.61</v>
      </c>
      <c r="K17" s="3">
        <f>E17-offset!$B$4</f>
        <v>-7.6499999761581421</v>
      </c>
    </row>
    <row r="18" spans="1:11">
      <c r="A18" s="1" t="s">
        <v>140</v>
      </c>
      <c r="B18" s="1">
        <v>4</v>
      </c>
      <c r="C18" s="1">
        <v>2003.63472</v>
      </c>
      <c r="D18" s="1" t="s">
        <v>1</v>
      </c>
      <c r="E18" s="1">
        <v>837421482.61000001</v>
      </c>
      <c r="F18" s="1">
        <v>3.28</v>
      </c>
      <c r="G18" s="1">
        <v>-22.03</v>
      </c>
      <c r="H18" s="1">
        <v>1.6</v>
      </c>
      <c r="I18" s="1">
        <v>3.93</v>
      </c>
      <c r="J18" s="1">
        <v>5.52</v>
      </c>
      <c r="K18" s="3">
        <f>E18-offset!$B$4</f>
        <v>-29.189999938011169</v>
      </c>
    </row>
    <row r="19" spans="1:11">
      <c r="A19" s="1" t="s">
        <v>14</v>
      </c>
      <c r="B19" s="1">
        <v>4</v>
      </c>
      <c r="C19" s="1">
        <v>2003.6922199999999</v>
      </c>
      <c r="D19" s="1" t="s">
        <v>1</v>
      </c>
      <c r="E19" s="1">
        <v>837421477.23000002</v>
      </c>
      <c r="F19" s="1">
        <v>5.01</v>
      </c>
      <c r="G19" s="1">
        <v>-46.54</v>
      </c>
      <c r="H19" s="1">
        <v>2.59</v>
      </c>
      <c r="I19" s="1">
        <v>-4.76</v>
      </c>
      <c r="J19" s="1">
        <v>11.47</v>
      </c>
      <c r="K19" s="3">
        <f>E19-offset!$B$4</f>
        <v>-34.569999933242798</v>
      </c>
    </row>
    <row r="20" spans="1:11">
      <c r="A20" s="2" t="s">
        <v>15</v>
      </c>
      <c r="B20" s="2">
        <v>4</v>
      </c>
      <c r="C20" s="2">
        <v>2003.7524599999999</v>
      </c>
      <c r="D20" s="2" t="s">
        <v>1</v>
      </c>
      <c r="E20" s="2">
        <v>837421441.99000001</v>
      </c>
      <c r="F20" s="2">
        <v>4.1500000000000004</v>
      </c>
      <c r="G20" s="2">
        <v>9.56</v>
      </c>
      <c r="H20" s="2">
        <v>2.1</v>
      </c>
      <c r="I20" s="2">
        <v>-5.07</v>
      </c>
      <c r="J20" s="2">
        <v>7.36</v>
      </c>
      <c r="K20" s="6">
        <f>E20-offset!$B$4</f>
        <v>-69.809999942779541</v>
      </c>
    </row>
    <row r="21" spans="1:11">
      <c r="A21" s="2" t="s">
        <v>16</v>
      </c>
      <c r="B21" s="2">
        <v>4</v>
      </c>
      <c r="C21" s="2">
        <v>2003.8647000000001</v>
      </c>
      <c r="D21" s="2" t="s">
        <v>1</v>
      </c>
      <c r="E21" s="2">
        <v>837421440.96000004</v>
      </c>
      <c r="F21" s="2">
        <v>3.26</v>
      </c>
      <c r="G21" s="2">
        <v>11.18</v>
      </c>
      <c r="H21" s="2">
        <v>1.86</v>
      </c>
      <c r="I21" s="2">
        <v>1.62</v>
      </c>
      <c r="J21" s="2">
        <v>5.87</v>
      </c>
      <c r="K21" s="6">
        <f>E21-offset!$B$4</f>
        <v>-70.839999914169312</v>
      </c>
    </row>
    <row r="22" spans="1:11">
      <c r="A22" s="2" t="s">
        <v>21</v>
      </c>
      <c r="B22" s="2">
        <v>4</v>
      </c>
      <c r="C22" s="2">
        <v>2004.38489</v>
      </c>
      <c r="D22" s="2" t="s">
        <v>1</v>
      </c>
      <c r="E22" s="2">
        <v>837421445.78999996</v>
      </c>
      <c r="F22" s="2">
        <v>4.38</v>
      </c>
      <c r="G22" s="2">
        <v>17.489999999999998</v>
      </c>
      <c r="H22" s="2">
        <v>2.9</v>
      </c>
      <c r="I22" s="2">
        <v>-2.16</v>
      </c>
      <c r="J22" s="2">
        <v>12.32</v>
      </c>
      <c r="K22" s="6">
        <f>E22-offset!$B$4</f>
        <v>-66.009999990463257</v>
      </c>
    </row>
    <row r="23" spans="1:11">
      <c r="A23" s="2" t="s">
        <v>101</v>
      </c>
      <c r="B23" s="2">
        <v>4</v>
      </c>
      <c r="C23" s="2">
        <v>2004.5327400000001</v>
      </c>
      <c r="D23" s="2" t="s">
        <v>1</v>
      </c>
      <c r="E23" s="2">
        <v>837421424.17999995</v>
      </c>
      <c r="F23" s="2">
        <v>3.16</v>
      </c>
      <c r="G23" s="2">
        <v>29.96</v>
      </c>
      <c r="H23" s="2">
        <v>2.36</v>
      </c>
      <c r="I23" s="2">
        <v>13.19</v>
      </c>
      <c r="J23" s="2">
        <v>10.84</v>
      </c>
      <c r="K23" s="6">
        <f>E23-offset!$B$4</f>
        <v>-87.620000004768372</v>
      </c>
    </row>
    <row r="24" spans="1:11">
      <c r="A24" s="2" t="s">
        <v>23</v>
      </c>
      <c r="B24" s="2">
        <v>5</v>
      </c>
      <c r="C24" s="2">
        <v>2004.6477299999999</v>
      </c>
      <c r="D24" s="2" t="s">
        <v>1</v>
      </c>
      <c r="E24" s="2">
        <v>837421424.75</v>
      </c>
      <c r="F24" s="2">
        <v>4.71</v>
      </c>
      <c r="G24" s="2">
        <v>18.84</v>
      </c>
      <c r="H24" s="2">
        <v>2.58</v>
      </c>
      <c r="I24" s="2">
        <v>14.14</v>
      </c>
      <c r="J24" s="2">
        <v>8.94</v>
      </c>
      <c r="K24" s="6">
        <f>E24-offset!$B$4</f>
        <v>-87.049999952316284</v>
      </c>
    </row>
    <row r="25" spans="1:11">
      <c r="A25" s="2" t="s">
        <v>102</v>
      </c>
      <c r="B25" s="2">
        <v>4</v>
      </c>
      <c r="C25" s="2">
        <v>2004.80105</v>
      </c>
      <c r="D25" s="2" t="s">
        <v>1</v>
      </c>
      <c r="E25" s="2">
        <v>837421426.27999997</v>
      </c>
      <c r="F25" s="2">
        <v>4.91</v>
      </c>
      <c r="G25" s="2">
        <v>9.25</v>
      </c>
      <c r="H25" s="2">
        <v>2.65</v>
      </c>
      <c r="I25" s="2">
        <v>22.43</v>
      </c>
      <c r="J25" s="2">
        <v>10.23</v>
      </c>
      <c r="K25" s="6">
        <f>E25-offset!$B$4</f>
        <v>-85.519999980926514</v>
      </c>
    </row>
    <row r="26" spans="1:11">
      <c r="A26" s="2" t="s">
        <v>103</v>
      </c>
      <c r="B26" s="2">
        <v>4</v>
      </c>
      <c r="C26" s="2">
        <v>2004.86402</v>
      </c>
      <c r="D26" s="2" t="s">
        <v>1</v>
      </c>
      <c r="E26" s="2">
        <v>837421426.73000002</v>
      </c>
      <c r="F26" s="2">
        <v>4.59</v>
      </c>
      <c r="G26" s="2">
        <v>8.3699999999999992</v>
      </c>
      <c r="H26" s="2">
        <v>2.2799999999999998</v>
      </c>
      <c r="I26" s="2">
        <v>-7.49</v>
      </c>
      <c r="J26" s="2">
        <v>8.26</v>
      </c>
      <c r="K26" s="6">
        <f>E26-offset!$B$4</f>
        <v>-85.069999933242798</v>
      </c>
    </row>
    <row r="27" spans="1:11">
      <c r="A27" s="2" t="s">
        <v>28</v>
      </c>
      <c r="B27" s="2">
        <v>4</v>
      </c>
      <c r="C27" s="2">
        <v>2005.4006400000001</v>
      </c>
      <c r="D27" s="2" t="s">
        <v>1</v>
      </c>
      <c r="E27" s="2">
        <v>837421415.62</v>
      </c>
      <c r="F27" s="2">
        <v>4.53</v>
      </c>
      <c r="G27" s="2">
        <v>8.3000000000000007</v>
      </c>
      <c r="H27" s="2">
        <v>2.4300000000000002</v>
      </c>
      <c r="I27" s="2">
        <v>-6.51</v>
      </c>
      <c r="J27" s="2">
        <v>8.94</v>
      </c>
      <c r="K27" s="6">
        <f>E27-offset!$B$4</f>
        <v>-96.179999947547913</v>
      </c>
    </row>
    <row r="28" spans="1:11">
      <c r="A28" s="2" t="s">
        <v>29</v>
      </c>
      <c r="B28" s="2">
        <v>4</v>
      </c>
      <c r="C28" s="2">
        <v>2005.45813</v>
      </c>
      <c r="D28" s="2" t="s">
        <v>1</v>
      </c>
      <c r="E28" s="2">
        <v>837421422.51999998</v>
      </c>
      <c r="F28" s="2">
        <v>3.32</v>
      </c>
      <c r="G28" s="2">
        <v>13.87</v>
      </c>
      <c r="H28" s="2">
        <v>1.83</v>
      </c>
      <c r="I28" s="2">
        <v>1.56</v>
      </c>
      <c r="J28" s="2">
        <v>6.53</v>
      </c>
      <c r="K28" s="6">
        <f>E28-offset!$B$4</f>
        <v>-89.279999971389771</v>
      </c>
    </row>
    <row r="29" spans="1:11">
      <c r="A29" t="s">
        <v>30</v>
      </c>
      <c r="B29">
        <v>4</v>
      </c>
      <c r="C29">
        <v>2005.5347999999999</v>
      </c>
      <c r="D29" t="s">
        <v>1</v>
      </c>
      <c r="E29">
        <v>837421442.96000004</v>
      </c>
      <c r="F29">
        <v>4.3499999999999996</v>
      </c>
      <c r="G29">
        <v>14.96</v>
      </c>
      <c r="H29">
        <v>1.99</v>
      </c>
      <c r="I29">
        <v>12.35</v>
      </c>
      <c r="J29">
        <v>6.21</v>
      </c>
      <c r="K29" s="6">
        <f>E29-offset!$B$4</f>
        <v>-68.839999914169312</v>
      </c>
    </row>
    <row r="30" spans="1:11">
      <c r="A30" t="s">
        <v>31</v>
      </c>
      <c r="B30">
        <v>4</v>
      </c>
      <c r="C30">
        <v>2005.62788</v>
      </c>
      <c r="D30" t="s">
        <v>1</v>
      </c>
      <c r="E30">
        <v>837421416.46000004</v>
      </c>
      <c r="F30">
        <v>3.53</v>
      </c>
      <c r="G30">
        <v>15.12</v>
      </c>
      <c r="H30">
        <v>2.0099999999999998</v>
      </c>
      <c r="I30">
        <v>38.4</v>
      </c>
      <c r="J30">
        <v>7.59</v>
      </c>
      <c r="K30" s="6">
        <f>E30-offset!$B$4</f>
        <v>-95.339999914169312</v>
      </c>
    </row>
    <row r="31" spans="1:11">
      <c r="A31" t="s">
        <v>32</v>
      </c>
      <c r="B31">
        <v>4</v>
      </c>
      <c r="C31">
        <v>2005.6881100000001</v>
      </c>
      <c r="D31" t="s">
        <v>1</v>
      </c>
      <c r="E31">
        <v>837421408.84000003</v>
      </c>
      <c r="F31">
        <v>3.51</v>
      </c>
      <c r="G31">
        <v>24.59</v>
      </c>
      <c r="H31">
        <v>2.84</v>
      </c>
      <c r="I31">
        <v>11.48</v>
      </c>
      <c r="J31">
        <v>8.42</v>
      </c>
      <c r="K31" s="6">
        <f>E31-offset!$B$4</f>
        <v>-102.95999991893768</v>
      </c>
    </row>
    <row r="32" spans="1:11">
      <c r="A32" t="s">
        <v>33</v>
      </c>
      <c r="B32">
        <v>4</v>
      </c>
      <c r="C32">
        <v>2005.7839300000001</v>
      </c>
      <c r="D32" t="s">
        <v>1</v>
      </c>
      <c r="E32">
        <v>837421417.78999996</v>
      </c>
      <c r="F32">
        <v>3.53</v>
      </c>
      <c r="G32">
        <v>10.72</v>
      </c>
      <c r="H32">
        <v>1.83</v>
      </c>
      <c r="I32">
        <v>2.64</v>
      </c>
      <c r="J32">
        <v>6.05</v>
      </c>
      <c r="K32" s="6">
        <f>E32-offset!$B$4</f>
        <v>-94.009999990463257</v>
      </c>
    </row>
    <row r="33" spans="1:11">
      <c r="A33" t="s">
        <v>34</v>
      </c>
      <c r="B33">
        <v>4</v>
      </c>
      <c r="C33">
        <v>2005.8606</v>
      </c>
      <c r="D33" t="s">
        <v>1</v>
      </c>
      <c r="E33">
        <v>837421419.76999998</v>
      </c>
      <c r="F33">
        <v>3.5</v>
      </c>
      <c r="G33">
        <v>8.93</v>
      </c>
      <c r="H33">
        <v>2.23</v>
      </c>
      <c r="I33">
        <v>37.64</v>
      </c>
      <c r="J33">
        <v>6.46</v>
      </c>
      <c r="K33" s="6">
        <f>E33-offset!$B$4</f>
        <v>-92.029999971389771</v>
      </c>
    </row>
    <row r="34" spans="1:11">
      <c r="A34" t="s">
        <v>41</v>
      </c>
      <c r="B34">
        <v>4</v>
      </c>
      <c r="C34">
        <v>2006.3972100000001</v>
      </c>
      <c r="D34" t="s">
        <v>1</v>
      </c>
      <c r="E34">
        <v>837421409.10000002</v>
      </c>
      <c r="F34">
        <v>3.27</v>
      </c>
      <c r="G34">
        <v>1.1299999999999999</v>
      </c>
      <c r="H34">
        <v>1.66</v>
      </c>
      <c r="I34">
        <v>-6.71</v>
      </c>
      <c r="J34">
        <v>6.22</v>
      </c>
      <c r="K34" s="6">
        <f>E34-offset!$B$4</f>
        <v>-102.69999992847443</v>
      </c>
    </row>
    <row r="35" spans="1:11">
      <c r="A35" t="s">
        <v>42</v>
      </c>
      <c r="B35">
        <v>4</v>
      </c>
      <c r="C35">
        <v>2006.4738600000001</v>
      </c>
      <c r="D35" t="s">
        <v>1</v>
      </c>
      <c r="E35">
        <v>837421400.25999999</v>
      </c>
      <c r="F35">
        <v>3.7</v>
      </c>
      <c r="G35">
        <v>9.0299999999999994</v>
      </c>
      <c r="H35">
        <v>1.86</v>
      </c>
      <c r="I35">
        <v>15.44</v>
      </c>
      <c r="J35">
        <v>6.52</v>
      </c>
      <c r="K35" s="6">
        <f>E35-offset!$B$4</f>
        <v>-111.53999996185303</v>
      </c>
    </row>
    <row r="36" spans="1:11">
      <c r="A36" t="s">
        <v>145</v>
      </c>
      <c r="B36">
        <v>5</v>
      </c>
      <c r="C36">
        <v>2006.4766099999999</v>
      </c>
      <c r="D36" t="s">
        <v>1</v>
      </c>
      <c r="E36">
        <v>837421404.64999998</v>
      </c>
      <c r="F36">
        <v>6.31</v>
      </c>
      <c r="G36">
        <v>-1.0900000000000001</v>
      </c>
      <c r="H36">
        <v>2.2999999999999998</v>
      </c>
      <c r="I36">
        <v>14.07</v>
      </c>
      <c r="J36">
        <v>7.51</v>
      </c>
      <c r="K36" s="6">
        <f>E36-offset!$B$4</f>
        <v>-107.14999997615814</v>
      </c>
    </row>
    <row r="37" spans="1:11">
      <c r="A37" t="s">
        <v>43</v>
      </c>
      <c r="B37">
        <v>4</v>
      </c>
      <c r="C37">
        <v>2006.55053</v>
      </c>
      <c r="D37" t="s">
        <v>1</v>
      </c>
      <c r="E37">
        <v>837421398.54999995</v>
      </c>
      <c r="F37">
        <v>4.5</v>
      </c>
      <c r="G37">
        <v>1.95</v>
      </c>
      <c r="H37">
        <v>2.21</v>
      </c>
      <c r="I37">
        <v>7.23</v>
      </c>
      <c r="J37">
        <v>7.87</v>
      </c>
      <c r="K37" s="6">
        <f>E37-offset!$B$4</f>
        <v>-113.25</v>
      </c>
    </row>
    <row r="38" spans="1:11">
      <c r="A38" t="s">
        <v>44</v>
      </c>
      <c r="B38">
        <v>4</v>
      </c>
      <c r="C38">
        <v>2006.6271899999999</v>
      </c>
      <c r="D38" t="s">
        <v>1</v>
      </c>
      <c r="E38">
        <v>837421411.76999998</v>
      </c>
      <c r="F38">
        <v>7.56</v>
      </c>
      <c r="G38">
        <v>-1.1499999999999999</v>
      </c>
      <c r="H38">
        <v>2.63</v>
      </c>
      <c r="I38">
        <v>4.49</v>
      </c>
      <c r="J38">
        <v>8.5</v>
      </c>
      <c r="K38" s="6">
        <f>E38-offset!$B$4</f>
        <v>-100.02999997138977</v>
      </c>
    </row>
    <row r="39" spans="1:11">
      <c r="A39" t="s">
        <v>45</v>
      </c>
      <c r="B39">
        <v>4</v>
      </c>
      <c r="C39">
        <v>2006.7038500000001</v>
      </c>
      <c r="D39" t="s">
        <v>1</v>
      </c>
      <c r="E39">
        <v>837421399.13</v>
      </c>
      <c r="F39">
        <v>7.28</v>
      </c>
      <c r="G39">
        <v>2.16</v>
      </c>
      <c r="H39">
        <v>1.94</v>
      </c>
      <c r="I39">
        <v>-5.29</v>
      </c>
      <c r="J39">
        <v>6.01</v>
      </c>
      <c r="K39" s="6">
        <f>E39-offset!$B$4</f>
        <v>-112.66999995708466</v>
      </c>
    </row>
    <row r="40" spans="1:11">
      <c r="A40" t="s">
        <v>46</v>
      </c>
      <c r="B40">
        <v>4</v>
      </c>
      <c r="C40">
        <v>2006.78097</v>
      </c>
      <c r="D40" t="s">
        <v>1</v>
      </c>
      <c r="E40">
        <v>837421411.12</v>
      </c>
      <c r="F40">
        <v>3.03</v>
      </c>
      <c r="G40">
        <v>4.43</v>
      </c>
      <c r="H40">
        <v>2.09</v>
      </c>
      <c r="I40">
        <v>7.18</v>
      </c>
      <c r="J40">
        <v>5.95</v>
      </c>
      <c r="K40" s="6">
        <f>E40-offset!$B$4</f>
        <v>-100.67999994754791</v>
      </c>
    </row>
    <row r="41" spans="1:11">
      <c r="A41" t="s">
        <v>47</v>
      </c>
      <c r="B41">
        <v>4</v>
      </c>
      <c r="C41">
        <v>2006.85716</v>
      </c>
      <c r="D41" t="s">
        <v>1</v>
      </c>
      <c r="E41">
        <v>837421415.41999996</v>
      </c>
      <c r="F41">
        <v>3.27</v>
      </c>
      <c r="G41">
        <v>3.81</v>
      </c>
      <c r="H41">
        <v>1.59</v>
      </c>
      <c r="I41">
        <v>4.8899999999999997</v>
      </c>
      <c r="J41">
        <v>4.8600000000000003</v>
      </c>
      <c r="K41" s="6">
        <f>E41-offset!$B$4</f>
        <v>-96.379999995231628</v>
      </c>
    </row>
    <row r="42" spans="1:11">
      <c r="A42" t="s">
        <v>53</v>
      </c>
      <c r="B42">
        <v>4</v>
      </c>
      <c r="C42">
        <v>2007.3937900000001</v>
      </c>
      <c r="D42" t="s">
        <v>1</v>
      </c>
      <c r="E42">
        <v>837421408.22000003</v>
      </c>
      <c r="F42">
        <v>3.34</v>
      </c>
      <c r="G42">
        <v>-1.38</v>
      </c>
      <c r="H42">
        <v>1.97</v>
      </c>
      <c r="I42">
        <v>16.899999999999999</v>
      </c>
      <c r="J42">
        <v>7.09</v>
      </c>
      <c r="K42" s="6">
        <f>E42-offset!$B$4</f>
        <v>-103.57999992370605</v>
      </c>
    </row>
    <row r="43" spans="1:11">
      <c r="A43" t="s">
        <v>54</v>
      </c>
      <c r="B43">
        <v>4</v>
      </c>
      <c r="C43">
        <v>2007.47045</v>
      </c>
      <c r="D43" t="s">
        <v>1</v>
      </c>
      <c r="E43">
        <v>837421417.00999999</v>
      </c>
      <c r="F43">
        <v>3.54</v>
      </c>
      <c r="G43">
        <v>0.41</v>
      </c>
      <c r="H43">
        <v>1.74</v>
      </c>
      <c r="I43">
        <v>-1.1000000000000001</v>
      </c>
      <c r="J43">
        <v>5.75</v>
      </c>
      <c r="K43" s="6">
        <f>E43-offset!$B$4</f>
        <v>-94.789999961853027</v>
      </c>
    </row>
    <row r="44" spans="1:11">
      <c r="A44" t="s">
        <v>146</v>
      </c>
      <c r="B44">
        <v>5</v>
      </c>
      <c r="C44">
        <v>2007.4731899999999</v>
      </c>
      <c r="D44" t="s">
        <v>1</v>
      </c>
      <c r="E44">
        <v>837421390.17999995</v>
      </c>
      <c r="F44">
        <v>3.5</v>
      </c>
      <c r="G44">
        <v>-4.1399999999999997</v>
      </c>
      <c r="H44">
        <v>1.78</v>
      </c>
      <c r="I44">
        <v>6.84</v>
      </c>
      <c r="J44">
        <v>5.97</v>
      </c>
      <c r="K44" s="6">
        <f>E44-offset!$B$4</f>
        <v>-121.62000000476837</v>
      </c>
    </row>
    <row r="45" spans="1:11">
      <c r="A45" t="s">
        <v>55</v>
      </c>
      <c r="B45">
        <v>4</v>
      </c>
      <c r="C45">
        <v>2007.5471</v>
      </c>
      <c r="D45" t="s">
        <v>1</v>
      </c>
      <c r="E45">
        <v>837421410.99000001</v>
      </c>
      <c r="F45">
        <v>3.59</v>
      </c>
      <c r="G45">
        <v>-3.63</v>
      </c>
      <c r="H45">
        <v>1.33</v>
      </c>
      <c r="I45">
        <v>8.07</v>
      </c>
      <c r="J45">
        <v>4.1900000000000004</v>
      </c>
      <c r="K45" s="6">
        <f>E45-offset!$B$4</f>
        <v>-100.80999994277954</v>
      </c>
    </row>
    <row r="46" spans="1:11">
      <c r="A46" t="s">
        <v>56</v>
      </c>
      <c r="B46">
        <v>4</v>
      </c>
      <c r="C46">
        <v>2007.64293</v>
      </c>
      <c r="D46" t="s">
        <v>1</v>
      </c>
      <c r="E46">
        <v>837421408.51999998</v>
      </c>
      <c r="F46">
        <v>3.69</v>
      </c>
      <c r="G46">
        <v>3.66</v>
      </c>
      <c r="H46">
        <v>2.04</v>
      </c>
      <c r="I46">
        <v>23.75</v>
      </c>
      <c r="J46">
        <v>6.79</v>
      </c>
      <c r="K46" s="6">
        <f>E46-offset!$B$4</f>
        <v>-103.27999997138977</v>
      </c>
    </row>
    <row r="47" spans="1:11">
      <c r="A47" t="s">
        <v>57</v>
      </c>
      <c r="B47">
        <v>4</v>
      </c>
      <c r="C47">
        <v>2007.7004300000001</v>
      </c>
      <c r="D47" t="s">
        <v>1</v>
      </c>
      <c r="E47">
        <v>837421412.10000002</v>
      </c>
      <c r="F47">
        <v>3.33</v>
      </c>
      <c r="G47">
        <v>1.67</v>
      </c>
      <c r="H47">
        <v>1.79</v>
      </c>
      <c r="I47">
        <v>5.53</v>
      </c>
      <c r="J47">
        <v>6.01</v>
      </c>
      <c r="K47" s="6">
        <f>E47-offset!$B$4</f>
        <v>-99.699999928474426</v>
      </c>
    </row>
    <row r="48" spans="1:11">
      <c r="A48" t="s">
        <v>58</v>
      </c>
      <c r="B48">
        <v>4</v>
      </c>
      <c r="C48">
        <v>2007.7962500000001</v>
      </c>
      <c r="D48" t="s">
        <v>1</v>
      </c>
      <c r="E48">
        <v>837421408.87</v>
      </c>
      <c r="F48">
        <v>3.9</v>
      </c>
      <c r="G48">
        <v>-2.52</v>
      </c>
      <c r="H48">
        <v>1.83</v>
      </c>
      <c r="I48">
        <v>4.71</v>
      </c>
      <c r="J48">
        <v>6.29</v>
      </c>
      <c r="K48" s="6">
        <f>E48-offset!$B$4</f>
        <v>-102.92999994754791</v>
      </c>
    </row>
    <row r="49" spans="1:11">
      <c r="A49" t="s">
        <v>65</v>
      </c>
      <c r="B49">
        <v>4</v>
      </c>
      <c r="C49">
        <v>2008.3712</v>
      </c>
      <c r="D49" t="s">
        <v>1</v>
      </c>
      <c r="E49">
        <v>837421397.36000001</v>
      </c>
      <c r="F49">
        <v>3.06</v>
      </c>
      <c r="G49">
        <v>2.42</v>
      </c>
      <c r="H49">
        <v>1.64</v>
      </c>
      <c r="I49">
        <v>-14.37</v>
      </c>
      <c r="J49">
        <v>4.72</v>
      </c>
      <c r="K49" s="6">
        <f>E49-offset!$B$4</f>
        <v>-114.43999993801117</v>
      </c>
    </row>
    <row r="50" spans="1:11">
      <c r="A50" t="s">
        <v>148</v>
      </c>
      <c r="B50">
        <v>5</v>
      </c>
      <c r="C50">
        <v>2008.4641799999999</v>
      </c>
      <c r="D50" t="s">
        <v>1</v>
      </c>
      <c r="E50">
        <v>837421398.99000001</v>
      </c>
      <c r="F50">
        <v>3.02</v>
      </c>
      <c r="G50">
        <v>-9.16</v>
      </c>
      <c r="H50">
        <v>1.59</v>
      </c>
      <c r="I50">
        <v>26.79</v>
      </c>
      <c r="J50">
        <v>5.66</v>
      </c>
      <c r="K50" s="6">
        <f>E50-offset!$B$4</f>
        <v>-112.80999994277954</v>
      </c>
    </row>
    <row r="51" spans="1:11">
      <c r="A51" t="s">
        <v>66</v>
      </c>
      <c r="B51">
        <v>4</v>
      </c>
      <c r="C51">
        <v>2008.46703</v>
      </c>
      <c r="D51" t="s">
        <v>1</v>
      </c>
      <c r="E51">
        <v>837421395.39999998</v>
      </c>
      <c r="F51">
        <v>3.52</v>
      </c>
      <c r="G51">
        <v>1.04</v>
      </c>
      <c r="H51">
        <v>1.59</v>
      </c>
      <c r="I51">
        <v>-12.12</v>
      </c>
      <c r="J51">
        <v>5.37</v>
      </c>
      <c r="K51" s="6">
        <f>E51-offset!$B$4</f>
        <v>-116.39999997615814</v>
      </c>
    </row>
    <row r="52" spans="1:11">
      <c r="A52" t="s">
        <v>67</v>
      </c>
      <c r="B52">
        <v>4</v>
      </c>
      <c r="C52">
        <v>2008.56285</v>
      </c>
      <c r="D52" t="s">
        <v>1</v>
      </c>
      <c r="E52">
        <v>837421406.11000001</v>
      </c>
      <c r="F52">
        <v>2.81</v>
      </c>
      <c r="G52">
        <v>-3.15</v>
      </c>
      <c r="H52">
        <v>1.72</v>
      </c>
      <c r="I52">
        <v>-2.2799999999999998</v>
      </c>
      <c r="J52">
        <v>5.95</v>
      </c>
      <c r="K52" s="6">
        <f>E52-offset!$B$4</f>
        <v>-105.68999993801117</v>
      </c>
    </row>
    <row r="53" spans="1:11">
      <c r="A53" t="s">
        <v>68</v>
      </c>
      <c r="B53">
        <v>4</v>
      </c>
      <c r="C53">
        <v>2008.65867</v>
      </c>
      <c r="D53" t="s">
        <v>1</v>
      </c>
      <c r="E53">
        <v>837421399.97000003</v>
      </c>
      <c r="F53">
        <v>3.97</v>
      </c>
      <c r="G53">
        <v>-12.71</v>
      </c>
      <c r="H53">
        <v>2.63</v>
      </c>
      <c r="I53">
        <v>-36.85</v>
      </c>
      <c r="J53">
        <v>11.76</v>
      </c>
      <c r="K53" s="6">
        <f>E53-offset!$B$4</f>
        <v>-111.82999992370605</v>
      </c>
    </row>
    <row r="54" spans="1:11">
      <c r="A54" t="s">
        <v>106</v>
      </c>
      <c r="B54">
        <v>5</v>
      </c>
      <c r="C54">
        <v>2008.6933300000001</v>
      </c>
      <c r="D54" t="s">
        <v>1</v>
      </c>
      <c r="E54">
        <v>837421396.64999998</v>
      </c>
      <c r="F54">
        <v>3.84</v>
      </c>
      <c r="G54">
        <v>-9.42</v>
      </c>
      <c r="H54">
        <v>3.31</v>
      </c>
      <c r="I54">
        <v>-6.58</v>
      </c>
      <c r="J54">
        <v>20.36</v>
      </c>
      <c r="K54" s="6">
        <f>E54-offset!$B$4</f>
        <v>-115.14999997615814</v>
      </c>
    </row>
    <row r="55" spans="1:11">
      <c r="A55" t="s">
        <v>107</v>
      </c>
      <c r="B55">
        <v>5</v>
      </c>
      <c r="C55">
        <v>2008.7727500000001</v>
      </c>
      <c r="D55" t="s">
        <v>1</v>
      </c>
      <c r="E55">
        <v>837421406.73000002</v>
      </c>
      <c r="F55">
        <v>6</v>
      </c>
      <c r="G55">
        <v>-28.74</v>
      </c>
      <c r="H55">
        <v>4.38</v>
      </c>
      <c r="I55">
        <v>2.9</v>
      </c>
      <c r="J55">
        <v>24.17</v>
      </c>
      <c r="K55" s="6">
        <f>E55-offset!$B$4</f>
        <v>-105.0699999332428</v>
      </c>
    </row>
    <row r="56" spans="1:11">
      <c r="A56" t="s">
        <v>69</v>
      </c>
      <c r="B56">
        <v>5</v>
      </c>
      <c r="C56">
        <v>2008.86949</v>
      </c>
      <c r="D56" t="s">
        <v>1</v>
      </c>
      <c r="E56">
        <v>837421404.63999999</v>
      </c>
      <c r="F56">
        <v>2.71</v>
      </c>
      <c r="G56">
        <v>-20.29</v>
      </c>
      <c r="H56">
        <v>1.87</v>
      </c>
      <c r="I56">
        <v>-0.62</v>
      </c>
      <c r="J56">
        <v>5.36</v>
      </c>
      <c r="K56" s="6">
        <f>E56-offset!$B$4</f>
        <v>-107.1599999666214</v>
      </c>
    </row>
    <row r="57" spans="1:11">
      <c r="A57" t="s">
        <v>111</v>
      </c>
      <c r="B57">
        <v>5</v>
      </c>
      <c r="C57">
        <v>2009.3869400000001</v>
      </c>
      <c r="D57" t="s">
        <v>1</v>
      </c>
      <c r="E57">
        <v>837421387.13</v>
      </c>
      <c r="F57">
        <v>4.4400000000000004</v>
      </c>
      <c r="G57">
        <v>-17.62</v>
      </c>
      <c r="H57">
        <v>2.38</v>
      </c>
      <c r="I57">
        <v>-3.96</v>
      </c>
      <c r="J57">
        <v>7.52</v>
      </c>
      <c r="K57" s="6">
        <f>E57-offset!$B$4</f>
        <v>-124.66999995708466</v>
      </c>
    </row>
    <row r="58" spans="1:11">
      <c r="A58" t="s">
        <v>112</v>
      </c>
      <c r="B58">
        <v>5</v>
      </c>
      <c r="C58">
        <v>2009.44444</v>
      </c>
      <c r="D58" t="s">
        <v>1</v>
      </c>
      <c r="E58">
        <v>837421379</v>
      </c>
      <c r="F58">
        <v>4.16</v>
      </c>
      <c r="G58">
        <v>-10.79</v>
      </c>
      <c r="H58">
        <v>2.4</v>
      </c>
      <c r="I58">
        <v>7.73</v>
      </c>
      <c r="J58">
        <v>7.56</v>
      </c>
      <c r="K58" s="6">
        <f>E58-offset!$B$4</f>
        <v>-132.79999995231628</v>
      </c>
    </row>
    <row r="59" spans="1:11">
      <c r="A59" t="s">
        <v>123</v>
      </c>
      <c r="B59">
        <v>5</v>
      </c>
      <c r="C59">
        <v>2009.54027</v>
      </c>
      <c r="D59" t="s">
        <v>1</v>
      </c>
      <c r="E59">
        <v>837421390.25</v>
      </c>
      <c r="F59">
        <v>4</v>
      </c>
      <c r="G59">
        <v>-13.2</v>
      </c>
      <c r="H59">
        <v>2.36</v>
      </c>
      <c r="I59">
        <v>6.16</v>
      </c>
      <c r="J59">
        <v>7.81</v>
      </c>
      <c r="K59" s="6">
        <f>E59-offset!$B$4</f>
        <v>-121.54999995231628</v>
      </c>
    </row>
    <row r="60" spans="1:11">
      <c r="A60" t="s">
        <v>124</v>
      </c>
      <c r="B60">
        <v>6</v>
      </c>
      <c r="C60">
        <v>2009.63609</v>
      </c>
      <c r="D60" t="s">
        <v>1</v>
      </c>
      <c r="E60">
        <v>837421402.08000004</v>
      </c>
      <c r="F60">
        <v>4.5599999999999996</v>
      </c>
      <c r="G60">
        <v>-4.26</v>
      </c>
      <c r="H60">
        <v>2.12</v>
      </c>
      <c r="I60">
        <v>-10.89</v>
      </c>
      <c r="J60">
        <v>6.87</v>
      </c>
      <c r="K60" s="6">
        <f>E60-offset!$B$4</f>
        <v>-109.71999990940094</v>
      </c>
    </row>
    <row r="61" spans="1:11">
      <c r="A61" t="s">
        <v>129</v>
      </c>
      <c r="B61">
        <v>5</v>
      </c>
      <c r="C61">
        <v>2009.6735100000001</v>
      </c>
      <c r="D61" t="s">
        <v>1</v>
      </c>
      <c r="E61">
        <v>837421391.04999995</v>
      </c>
      <c r="F61">
        <v>3.6</v>
      </c>
      <c r="G61">
        <v>-39.53</v>
      </c>
      <c r="H61">
        <v>3.28</v>
      </c>
      <c r="I61">
        <v>-19.649999999999999</v>
      </c>
      <c r="J61">
        <v>21.59</v>
      </c>
      <c r="K61" s="6">
        <f>E61-offset!$B$4</f>
        <v>-120.75</v>
      </c>
    </row>
    <row r="62" spans="1:11">
      <c r="A62" t="s">
        <v>127</v>
      </c>
      <c r="B62">
        <v>5</v>
      </c>
      <c r="C62">
        <v>2009.7885000000001</v>
      </c>
      <c r="D62" t="s">
        <v>1</v>
      </c>
      <c r="E62">
        <v>837421399.25</v>
      </c>
      <c r="F62">
        <v>4.96</v>
      </c>
      <c r="G62">
        <v>-33.86</v>
      </c>
      <c r="H62">
        <v>3.51</v>
      </c>
      <c r="I62">
        <v>-42.73</v>
      </c>
      <c r="J62">
        <v>28.07</v>
      </c>
      <c r="K62" s="6">
        <f>E62-offset!$B$4</f>
        <v>-112.54999995231628</v>
      </c>
    </row>
    <row r="63" spans="1:11">
      <c r="A63" t="s">
        <v>128</v>
      </c>
      <c r="B63">
        <v>4</v>
      </c>
      <c r="C63">
        <v>2009.86607</v>
      </c>
      <c r="D63" t="s">
        <v>1</v>
      </c>
      <c r="E63">
        <v>837421384.19000006</v>
      </c>
      <c r="F63">
        <v>3.66</v>
      </c>
      <c r="G63">
        <v>-12.28</v>
      </c>
      <c r="H63">
        <v>2</v>
      </c>
      <c r="I63">
        <v>5.45</v>
      </c>
      <c r="J63">
        <v>5.93</v>
      </c>
      <c r="K63" s="6">
        <f>E63-offset!$B$4</f>
        <v>-127.60999989509583</v>
      </c>
    </row>
    <row r="64" spans="1:11">
      <c r="A64" t="s">
        <v>130</v>
      </c>
      <c r="B64">
        <v>4</v>
      </c>
      <c r="C64">
        <v>2010.03856</v>
      </c>
      <c r="D64" t="s">
        <v>1</v>
      </c>
      <c r="E64">
        <v>837421379.74000001</v>
      </c>
      <c r="F64">
        <v>4.2300000000000004</v>
      </c>
      <c r="G64">
        <v>-10.93</v>
      </c>
      <c r="H64">
        <v>2.52</v>
      </c>
      <c r="I64">
        <v>2.11</v>
      </c>
      <c r="J64">
        <v>6.26</v>
      </c>
      <c r="K64" s="6">
        <f>E64-offset!$B$4</f>
        <v>-132.05999994277954</v>
      </c>
    </row>
    <row r="65" spans="1:11">
      <c r="A65" t="s">
        <v>135</v>
      </c>
      <c r="B65">
        <v>4</v>
      </c>
      <c r="C65">
        <v>2010.4017799999999</v>
      </c>
      <c r="D65" t="s">
        <v>1</v>
      </c>
      <c r="E65">
        <v>837421391.91999996</v>
      </c>
      <c r="F65">
        <v>3.2</v>
      </c>
      <c r="G65">
        <v>-49.72</v>
      </c>
      <c r="H65">
        <v>1.9</v>
      </c>
      <c r="I65">
        <v>5.54</v>
      </c>
      <c r="J65">
        <v>11.19</v>
      </c>
      <c r="K65" s="6">
        <f>E65-offset!$B$4</f>
        <v>-119.87999999523163</v>
      </c>
    </row>
    <row r="66" spans="1:11">
      <c r="A66" t="s">
        <v>142</v>
      </c>
      <c r="B66">
        <v>5</v>
      </c>
      <c r="C66">
        <v>2010.4756400000001</v>
      </c>
      <c r="D66" t="s">
        <v>1</v>
      </c>
      <c r="E66">
        <v>837421396.17999995</v>
      </c>
      <c r="F66">
        <v>4.3899999999999997</v>
      </c>
      <c r="G66">
        <v>-17.8</v>
      </c>
      <c r="H66">
        <v>2.15</v>
      </c>
      <c r="I66">
        <v>23.38</v>
      </c>
      <c r="J66">
        <v>7.18</v>
      </c>
      <c r="K66" s="6">
        <f>E66-offset!$B$4</f>
        <v>-115.62000000476837</v>
      </c>
    </row>
    <row r="67" spans="1:11">
      <c r="A67" t="s">
        <v>144</v>
      </c>
      <c r="B67">
        <v>5</v>
      </c>
      <c r="C67">
        <v>2010.8015</v>
      </c>
      <c r="D67" t="s">
        <v>1</v>
      </c>
      <c r="E67">
        <v>837421383.77999997</v>
      </c>
      <c r="F67">
        <v>4.1399999999999997</v>
      </c>
      <c r="G67">
        <v>-49.98</v>
      </c>
      <c r="H67">
        <v>2.48</v>
      </c>
      <c r="I67">
        <v>7.2</v>
      </c>
      <c r="J67">
        <v>13.63</v>
      </c>
      <c r="K67" s="6">
        <f>E67-offset!$B$4</f>
        <v>-128.01999998092651</v>
      </c>
    </row>
    <row r="68" spans="1:11">
      <c r="A68" t="s">
        <v>155</v>
      </c>
      <c r="B68">
        <v>4</v>
      </c>
      <c r="C68">
        <v>2010.90155</v>
      </c>
      <c r="D68" t="s">
        <v>1</v>
      </c>
      <c r="E68">
        <v>837421378.01999998</v>
      </c>
      <c r="F68">
        <v>4.07</v>
      </c>
      <c r="G68">
        <v>-59.95</v>
      </c>
      <c r="H68">
        <v>2.35</v>
      </c>
      <c r="I68">
        <v>-11.5</v>
      </c>
      <c r="J68">
        <v>14.64</v>
      </c>
      <c r="K68" s="6">
        <f>E68-offset!$B$4</f>
        <v>-133.77999997138977</v>
      </c>
    </row>
    <row r="69" spans="1:11">
      <c r="A69" t="s">
        <v>158</v>
      </c>
      <c r="B69">
        <v>5</v>
      </c>
      <c r="C69">
        <v>2010.9384</v>
      </c>
      <c r="D69" t="s">
        <v>1</v>
      </c>
      <c r="E69">
        <v>837421385.25</v>
      </c>
      <c r="F69">
        <v>8.67</v>
      </c>
      <c r="G69">
        <v>-46.64</v>
      </c>
      <c r="H69">
        <v>7.13</v>
      </c>
      <c r="I69">
        <v>-19.940000000000001</v>
      </c>
      <c r="J69">
        <v>26.72</v>
      </c>
      <c r="K69" s="6">
        <f>E69-offset!$B$4</f>
        <v>-126.54999995231628</v>
      </c>
    </row>
    <row r="70" spans="1:11">
      <c r="A70" t="s">
        <v>159</v>
      </c>
      <c r="B70">
        <v>5</v>
      </c>
      <c r="C70">
        <v>2010.9575600000001</v>
      </c>
      <c r="D70" t="s">
        <v>1</v>
      </c>
      <c r="E70">
        <v>837421394.03999996</v>
      </c>
      <c r="F70">
        <v>4.37</v>
      </c>
      <c r="G70">
        <v>-63.64</v>
      </c>
      <c r="H70">
        <v>4.59</v>
      </c>
      <c r="I70">
        <v>30.96</v>
      </c>
      <c r="J70">
        <v>25.95</v>
      </c>
      <c r="K70" s="6">
        <f>E70-offset!$B$4</f>
        <v>-117.75999999046326</v>
      </c>
    </row>
    <row r="71" spans="1:11">
      <c r="A71" s="15" t="s">
        <v>160</v>
      </c>
      <c r="B71" s="15">
        <v>4</v>
      </c>
      <c r="C71" s="15">
        <v>2011.2805699999999</v>
      </c>
      <c r="D71" s="15" t="s">
        <v>1</v>
      </c>
      <c r="E71" s="15">
        <v>837421224.88</v>
      </c>
      <c r="F71" s="15">
        <v>4.74</v>
      </c>
      <c r="G71" s="15">
        <v>-692.28</v>
      </c>
      <c r="H71" s="15">
        <v>2.52</v>
      </c>
      <c r="I71" s="15">
        <v>67.7</v>
      </c>
      <c r="J71" s="15">
        <v>9.67</v>
      </c>
      <c r="K71" s="16">
        <f>E71-offset!$B$4</f>
        <v>-286.91999995708466</v>
      </c>
    </row>
    <row r="72" spans="1:11">
      <c r="A72" s="15" t="s">
        <v>162</v>
      </c>
      <c r="B72" s="15">
        <v>4</v>
      </c>
      <c r="C72" s="15">
        <v>2011.4759200000001</v>
      </c>
      <c r="D72" s="15" t="s">
        <v>1</v>
      </c>
      <c r="E72" s="15">
        <v>837421232.66999996</v>
      </c>
      <c r="F72" s="15">
        <v>8.69</v>
      </c>
      <c r="G72" s="15">
        <v>-749.24</v>
      </c>
      <c r="H72" s="15">
        <v>4.84</v>
      </c>
      <c r="I72" s="15">
        <v>87.22</v>
      </c>
      <c r="J72" s="15">
        <v>19.079999999999998</v>
      </c>
      <c r="K72" s="16">
        <f>E72-offset!$B$4</f>
        <v>-279.12999999523163</v>
      </c>
    </row>
    <row r="73" spans="1:11">
      <c r="A73"/>
      <c r="B73"/>
      <c r="C73"/>
      <c r="D73"/>
      <c r="E73"/>
      <c r="F73"/>
      <c r="G73"/>
      <c r="H73"/>
      <c r="I73"/>
      <c r="J73"/>
    </row>
    <row r="74" spans="1:11">
      <c r="A74"/>
      <c r="B74"/>
      <c r="C74"/>
      <c r="D74"/>
      <c r="E74"/>
      <c r="F74"/>
      <c r="G74"/>
      <c r="H74"/>
      <c r="I74"/>
      <c r="J74"/>
    </row>
    <row r="75" spans="1:11">
      <c r="A75"/>
      <c r="B75"/>
      <c r="C75"/>
      <c r="D75"/>
      <c r="E75"/>
      <c r="F75"/>
      <c r="G75"/>
      <c r="H75"/>
      <c r="I75"/>
      <c r="J75"/>
    </row>
    <row r="76" spans="1:11">
      <c r="A76"/>
      <c r="B76"/>
      <c r="C76"/>
      <c r="D76"/>
      <c r="E76"/>
      <c r="F76"/>
      <c r="G76"/>
      <c r="H76"/>
      <c r="I76"/>
      <c r="J76"/>
    </row>
    <row r="77" spans="1:11">
      <c r="A77"/>
      <c r="B77"/>
      <c r="C77"/>
      <c r="D77"/>
      <c r="E77"/>
      <c r="F77"/>
      <c r="G77"/>
      <c r="H77"/>
      <c r="I77"/>
      <c r="J77"/>
    </row>
    <row r="78" spans="1:11">
      <c r="A78"/>
      <c r="B78"/>
      <c r="C78"/>
      <c r="D78"/>
      <c r="E78"/>
      <c r="F78"/>
      <c r="G78"/>
      <c r="H78"/>
      <c r="I78"/>
      <c r="J78"/>
    </row>
    <row r="79" spans="1:11">
      <c r="A79"/>
      <c r="B79"/>
      <c r="C79"/>
      <c r="D79"/>
      <c r="E79"/>
      <c r="F79"/>
      <c r="G79"/>
      <c r="H79"/>
      <c r="I79"/>
      <c r="J79"/>
    </row>
    <row r="80" spans="1:11">
      <c r="A80"/>
      <c r="B80"/>
      <c r="C80"/>
      <c r="D80"/>
      <c r="E80"/>
      <c r="F80"/>
      <c r="G80"/>
      <c r="H80"/>
      <c r="I80"/>
      <c r="J80"/>
    </row>
    <row r="81" spans="1:10">
      <c r="A81"/>
      <c r="B81"/>
      <c r="C81"/>
      <c r="D81"/>
      <c r="E81"/>
      <c r="F81"/>
      <c r="G81"/>
      <c r="H81"/>
      <c r="I81"/>
      <c r="J81"/>
    </row>
    <row r="82" spans="1:10">
      <c r="A82"/>
      <c r="B82"/>
      <c r="C82"/>
      <c r="D82"/>
      <c r="E82"/>
      <c r="F82"/>
      <c r="G82"/>
      <c r="H82"/>
      <c r="I82"/>
      <c r="J82"/>
    </row>
    <row r="83" spans="1:10">
      <c r="A83"/>
      <c r="B83"/>
      <c r="C83"/>
      <c r="D83"/>
      <c r="E83"/>
      <c r="F83"/>
      <c r="G83"/>
      <c r="H83"/>
      <c r="I83"/>
      <c r="J83"/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/>
      <c r="B100"/>
      <c r="C100"/>
      <c r="D100"/>
      <c r="E100"/>
      <c r="F100"/>
      <c r="G100"/>
      <c r="H100"/>
      <c r="I100"/>
      <c r="J100"/>
    </row>
    <row r="101" spans="1:10">
      <c r="A101"/>
      <c r="B101"/>
      <c r="C101"/>
      <c r="D101"/>
      <c r="E101"/>
      <c r="F101"/>
      <c r="G101"/>
      <c r="H101"/>
      <c r="I101"/>
      <c r="J101"/>
    </row>
    <row r="102" spans="1:10">
      <c r="A102"/>
      <c r="B102"/>
      <c r="C102"/>
      <c r="D102"/>
      <c r="E102"/>
      <c r="F102"/>
      <c r="G102"/>
      <c r="H102"/>
      <c r="I102"/>
      <c r="J102"/>
    </row>
    <row r="103" spans="1:10">
      <c r="A103"/>
      <c r="B103"/>
      <c r="C103"/>
      <c r="D103"/>
      <c r="E103"/>
      <c r="F103"/>
      <c r="G103"/>
      <c r="H103"/>
      <c r="I103"/>
      <c r="J103"/>
    </row>
    <row r="104" spans="1:10">
      <c r="A104"/>
      <c r="B104"/>
      <c r="C104"/>
      <c r="D104"/>
      <c r="E104"/>
      <c r="F104"/>
      <c r="G104"/>
      <c r="H104"/>
      <c r="I104"/>
      <c r="J104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5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5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5"/>
    </row>
    <row r="596" spans="1:1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5"/>
    </row>
    <row r="597" spans="1:11">
      <c r="K597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596"/>
  <sheetViews>
    <sheetView topLeftCell="A97" workbookViewId="0">
      <selection sqref="A1:J121"/>
    </sheetView>
  </sheetViews>
  <sheetFormatPr defaultRowHeight="13.5"/>
  <cols>
    <col min="1" max="1" width="14.125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9" style="2"/>
    <col min="13" max="13" width="10.25" style="2" customWidth="1"/>
    <col min="14" max="16384" width="9" style="2"/>
  </cols>
  <sheetData>
    <row r="1" spans="1:17">
      <c r="A1" t="s">
        <v>72</v>
      </c>
      <c r="B1">
        <v>6</v>
      </c>
      <c r="C1">
        <v>1998.48243</v>
      </c>
      <c r="D1" t="s">
        <v>6</v>
      </c>
      <c r="E1">
        <v>1020488228.89</v>
      </c>
      <c r="F1">
        <v>1.54</v>
      </c>
      <c r="G1">
        <v>-6.39</v>
      </c>
      <c r="H1">
        <v>1.3</v>
      </c>
      <c r="I1">
        <v>-19.260000000000002</v>
      </c>
      <c r="J1">
        <v>5.77</v>
      </c>
      <c r="K1" s="6">
        <f>E1-offset!$B$3</f>
        <v>1.4900000095367432</v>
      </c>
      <c r="M1" s="12">
        <v>40613</v>
      </c>
      <c r="N1" s="2">
        <v>70</v>
      </c>
      <c r="O1" s="2">
        <f>(N1-1)/365</f>
        <v>0.18904109589041096</v>
      </c>
      <c r="P1" s="2">
        <f>2011+O1</f>
        <v>2011.1890410958904</v>
      </c>
      <c r="Q1" s="2">
        <v>200</v>
      </c>
    </row>
    <row r="2" spans="1:17">
      <c r="A2" t="s">
        <v>73</v>
      </c>
      <c r="B2">
        <v>6</v>
      </c>
      <c r="C2">
        <v>1998.85752</v>
      </c>
      <c r="D2" t="s">
        <v>6</v>
      </c>
      <c r="E2">
        <v>1020488223.64</v>
      </c>
      <c r="F2">
        <v>2.94</v>
      </c>
      <c r="G2">
        <v>-14.34</v>
      </c>
      <c r="H2">
        <v>1.7</v>
      </c>
      <c r="I2">
        <v>-13.74</v>
      </c>
      <c r="J2">
        <v>7.95</v>
      </c>
      <c r="K2" s="6">
        <f>E2-offset!$B$3</f>
        <v>-3.7599999904632568</v>
      </c>
      <c r="P2" s="2">
        <f>P1</f>
        <v>2011.1890410958904</v>
      </c>
      <c r="Q2" s="2">
        <v>-800</v>
      </c>
    </row>
    <row r="3" spans="1:17">
      <c r="A3" t="s">
        <v>74</v>
      </c>
      <c r="B3">
        <v>4</v>
      </c>
      <c r="C3">
        <v>1999.4374800000001</v>
      </c>
      <c r="D3" t="s">
        <v>6</v>
      </c>
      <c r="E3">
        <v>1020488211.59</v>
      </c>
      <c r="F3">
        <v>2.86</v>
      </c>
      <c r="G3">
        <v>-10.23</v>
      </c>
      <c r="H3">
        <v>2.25</v>
      </c>
      <c r="I3">
        <v>-13.5</v>
      </c>
      <c r="J3">
        <v>7.46</v>
      </c>
      <c r="K3" s="6">
        <f>E3-offset!$B$3</f>
        <v>-15.809999942779541</v>
      </c>
    </row>
    <row r="4" spans="1:17">
      <c r="A4" t="s">
        <v>75</v>
      </c>
      <c r="B4">
        <v>6</v>
      </c>
      <c r="C4">
        <v>1999.87327</v>
      </c>
      <c r="D4" t="s">
        <v>6</v>
      </c>
      <c r="E4">
        <v>1020488206.1799999</v>
      </c>
      <c r="F4">
        <v>3.99</v>
      </c>
      <c r="G4">
        <v>1.03</v>
      </c>
      <c r="H4">
        <v>2.76</v>
      </c>
      <c r="I4">
        <v>-43.12</v>
      </c>
      <c r="J4">
        <v>14.58</v>
      </c>
      <c r="K4" s="6">
        <f>E4-offset!$B$3</f>
        <v>-21.220000028610229</v>
      </c>
    </row>
    <row r="5" spans="1:17">
      <c r="A5" t="s">
        <v>76</v>
      </c>
      <c r="B5">
        <v>6</v>
      </c>
      <c r="C5">
        <v>2000.16074</v>
      </c>
      <c r="D5" t="s">
        <v>6</v>
      </c>
      <c r="E5">
        <v>1020488189.73</v>
      </c>
      <c r="F5">
        <v>2.48</v>
      </c>
      <c r="G5">
        <v>3.88</v>
      </c>
      <c r="H5">
        <v>2.06</v>
      </c>
      <c r="I5">
        <v>1.02</v>
      </c>
      <c r="J5">
        <v>4.55</v>
      </c>
      <c r="K5" s="6">
        <f>E5-offset!$B$3</f>
        <v>-37.669999957084656</v>
      </c>
    </row>
    <row r="6" spans="1:17">
      <c r="A6" t="s">
        <v>77</v>
      </c>
      <c r="B6">
        <v>11</v>
      </c>
      <c r="C6">
        <v>2000.47011</v>
      </c>
      <c r="D6" t="s">
        <v>6</v>
      </c>
      <c r="E6">
        <v>1020488176.66</v>
      </c>
      <c r="F6">
        <v>4.18</v>
      </c>
      <c r="G6">
        <v>11.42</v>
      </c>
      <c r="H6">
        <v>4.1100000000000003</v>
      </c>
      <c r="I6">
        <v>-15.18</v>
      </c>
      <c r="J6">
        <v>10.85</v>
      </c>
      <c r="K6" s="6">
        <f>E6-offset!$B$3</f>
        <v>-50.740000009536743</v>
      </c>
    </row>
    <row r="7" spans="1:17">
      <c r="A7" t="s">
        <v>78</v>
      </c>
      <c r="B7">
        <v>6</v>
      </c>
      <c r="C7">
        <v>2000.6864</v>
      </c>
      <c r="D7" t="s">
        <v>6</v>
      </c>
      <c r="E7">
        <v>1020488189.7</v>
      </c>
      <c r="F7">
        <v>3.62</v>
      </c>
      <c r="G7">
        <v>15.83</v>
      </c>
      <c r="H7">
        <v>2.17</v>
      </c>
      <c r="I7">
        <v>-19.059999999999999</v>
      </c>
      <c r="J7">
        <v>11.6</v>
      </c>
      <c r="K7" s="6">
        <f>E7-offset!$B$3</f>
        <v>-37.699999928474426</v>
      </c>
    </row>
    <row r="8" spans="1:17">
      <c r="A8" t="s">
        <v>79</v>
      </c>
      <c r="B8">
        <v>7</v>
      </c>
      <c r="C8">
        <v>2000.8698400000001</v>
      </c>
      <c r="D8" t="s">
        <v>6</v>
      </c>
      <c r="E8">
        <v>1020488183.29</v>
      </c>
      <c r="F8">
        <v>2.74</v>
      </c>
      <c r="G8">
        <v>14.26</v>
      </c>
      <c r="H8">
        <v>1.57</v>
      </c>
      <c r="I8">
        <v>7.75</v>
      </c>
      <c r="J8">
        <v>6.47</v>
      </c>
      <c r="K8" s="6">
        <f>E8-offset!$B$3</f>
        <v>-44.110000014305115</v>
      </c>
    </row>
    <row r="9" spans="1:17">
      <c r="A9" t="s">
        <v>81</v>
      </c>
      <c r="B9">
        <v>4</v>
      </c>
      <c r="C9">
        <v>2001.1436200000001</v>
      </c>
      <c r="D9" t="s">
        <v>6</v>
      </c>
      <c r="E9">
        <v>1020488181.6</v>
      </c>
      <c r="F9">
        <v>6</v>
      </c>
      <c r="G9">
        <v>0.12</v>
      </c>
      <c r="H9">
        <v>4.0599999999999996</v>
      </c>
      <c r="I9">
        <v>51.05</v>
      </c>
      <c r="J9">
        <v>15.61</v>
      </c>
      <c r="K9" s="6">
        <f>E9-offset!$B$3</f>
        <v>-45.799999952316284</v>
      </c>
    </row>
    <row r="10" spans="1:17">
      <c r="A10" t="s">
        <v>82</v>
      </c>
      <c r="B10">
        <v>4</v>
      </c>
      <c r="C10">
        <v>2001.453</v>
      </c>
      <c r="D10" t="s">
        <v>6</v>
      </c>
      <c r="E10">
        <v>1020488163.97</v>
      </c>
      <c r="F10">
        <v>2.66</v>
      </c>
      <c r="G10">
        <v>4.42</v>
      </c>
      <c r="H10">
        <v>1.82</v>
      </c>
      <c r="I10">
        <v>11.83</v>
      </c>
      <c r="J10">
        <v>6.98</v>
      </c>
      <c r="K10" s="6">
        <f>E10-offset!$B$3</f>
        <v>-63.429999947547913</v>
      </c>
    </row>
    <row r="11" spans="1:17">
      <c r="A11" t="s">
        <v>83</v>
      </c>
      <c r="B11">
        <v>4</v>
      </c>
      <c r="C11">
        <v>2001.7787900000001</v>
      </c>
      <c r="D11" t="s">
        <v>6</v>
      </c>
      <c r="E11">
        <v>1020488154.52</v>
      </c>
      <c r="F11">
        <v>2.79</v>
      </c>
      <c r="G11">
        <v>4.2</v>
      </c>
      <c r="H11">
        <v>1.78</v>
      </c>
      <c r="I11">
        <v>7.56</v>
      </c>
      <c r="J11">
        <v>7.02</v>
      </c>
      <c r="K11" s="6">
        <f>E11-offset!$B$3</f>
        <v>-72.879999995231628</v>
      </c>
    </row>
    <row r="12" spans="1:17">
      <c r="A12" t="s">
        <v>136</v>
      </c>
      <c r="B12">
        <v>4</v>
      </c>
      <c r="C12">
        <v>2001.9129700000001</v>
      </c>
      <c r="D12" t="s">
        <v>6</v>
      </c>
      <c r="E12">
        <v>1020488136.99</v>
      </c>
      <c r="F12">
        <v>5.08</v>
      </c>
      <c r="G12">
        <v>27.25</v>
      </c>
      <c r="H12">
        <v>2.73</v>
      </c>
      <c r="I12">
        <v>-8.0299999999999994</v>
      </c>
      <c r="J12">
        <v>11.43</v>
      </c>
      <c r="K12" s="6">
        <f>E12-offset!$B$3</f>
        <v>-90.409999966621399</v>
      </c>
    </row>
    <row r="13" spans="1:17">
      <c r="A13" t="s">
        <v>84</v>
      </c>
      <c r="B13">
        <v>4</v>
      </c>
      <c r="C13">
        <v>2002.1429499999999</v>
      </c>
      <c r="D13" t="s">
        <v>6</v>
      </c>
      <c r="E13">
        <v>1020488143.02</v>
      </c>
      <c r="F13">
        <v>3.68</v>
      </c>
      <c r="G13">
        <v>8.09</v>
      </c>
      <c r="H13">
        <v>2.5299999999999998</v>
      </c>
      <c r="I13">
        <v>-10.72</v>
      </c>
      <c r="J13">
        <v>9.01</v>
      </c>
      <c r="K13" s="6">
        <f>E13-offset!$B$3</f>
        <v>-84.379999995231628</v>
      </c>
    </row>
    <row r="14" spans="1:17">
      <c r="A14" t="s">
        <v>85</v>
      </c>
      <c r="B14">
        <v>4</v>
      </c>
      <c r="C14">
        <v>2002.4030399999999</v>
      </c>
      <c r="D14" t="s">
        <v>6</v>
      </c>
      <c r="E14">
        <v>1020488142.6799999</v>
      </c>
      <c r="F14">
        <v>2.94</v>
      </c>
      <c r="G14">
        <v>22</v>
      </c>
      <c r="H14">
        <v>2.08</v>
      </c>
      <c r="I14">
        <v>4.3600000000000003</v>
      </c>
      <c r="J14">
        <v>8.5299999999999994</v>
      </c>
      <c r="K14" s="6">
        <f>E14-offset!$B$3</f>
        <v>-84.720000028610229</v>
      </c>
    </row>
    <row r="15" spans="1:17">
      <c r="A15" t="s">
        <v>99</v>
      </c>
      <c r="B15">
        <v>4</v>
      </c>
      <c r="C15">
        <v>2002.5398700000001</v>
      </c>
      <c r="D15" t="s">
        <v>6</v>
      </c>
      <c r="E15">
        <v>1020488144.0599999</v>
      </c>
      <c r="F15">
        <v>5.43</v>
      </c>
      <c r="G15">
        <v>23.1</v>
      </c>
      <c r="H15">
        <v>3.57</v>
      </c>
      <c r="I15">
        <v>4.1500000000000004</v>
      </c>
      <c r="J15">
        <v>13.58</v>
      </c>
      <c r="K15" s="6">
        <f>E15-offset!$B$3</f>
        <v>-83.340000033378601</v>
      </c>
    </row>
    <row r="16" spans="1:17">
      <c r="A16" t="s">
        <v>100</v>
      </c>
      <c r="B16">
        <v>4</v>
      </c>
      <c r="C16">
        <v>2002.5974200000001</v>
      </c>
      <c r="D16" t="s">
        <v>6</v>
      </c>
      <c r="E16">
        <v>1020488133.3099999</v>
      </c>
      <c r="F16">
        <v>3.04</v>
      </c>
      <c r="G16">
        <v>9.8000000000000007</v>
      </c>
      <c r="H16">
        <v>2.39</v>
      </c>
      <c r="I16">
        <v>14.52</v>
      </c>
      <c r="J16">
        <v>10.27</v>
      </c>
      <c r="K16" s="6">
        <f>E16-offset!$B$3</f>
        <v>-94.090000033378601</v>
      </c>
    </row>
    <row r="17" spans="1:11">
      <c r="A17" t="s">
        <v>2</v>
      </c>
      <c r="B17">
        <v>10</v>
      </c>
      <c r="C17">
        <v>2002.9422</v>
      </c>
      <c r="D17" t="s">
        <v>6</v>
      </c>
      <c r="E17">
        <v>1020488127.09</v>
      </c>
      <c r="F17">
        <v>2.37</v>
      </c>
      <c r="G17">
        <v>4.6100000000000003</v>
      </c>
      <c r="H17">
        <v>1.81</v>
      </c>
      <c r="I17">
        <v>16.350000000000001</v>
      </c>
      <c r="J17">
        <v>7.14</v>
      </c>
      <c r="K17" s="6">
        <f>E17-offset!$B$3</f>
        <v>-100.30999994277954</v>
      </c>
    </row>
    <row r="18" spans="1:11">
      <c r="A18" t="s">
        <v>8</v>
      </c>
      <c r="B18">
        <v>4</v>
      </c>
      <c r="C18">
        <v>2003.07347</v>
      </c>
      <c r="D18" t="s">
        <v>6</v>
      </c>
      <c r="E18">
        <v>1020488121.6900001</v>
      </c>
      <c r="F18">
        <v>2.2799999999999998</v>
      </c>
      <c r="G18">
        <v>1.69</v>
      </c>
      <c r="H18">
        <v>1.84</v>
      </c>
      <c r="I18">
        <v>-11.78</v>
      </c>
      <c r="J18">
        <v>6.62</v>
      </c>
      <c r="K18" s="6">
        <f>E18-offset!$B$3</f>
        <v>-105.70999991893768</v>
      </c>
    </row>
    <row r="19" spans="1:11">
      <c r="A19" t="s">
        <v>9</v>
      </c>
      <c r="B19">
        <v>4</v>
      </c>
      <c r="C19">
        <v>2003.1200100000001</v>
      </c>
      <c r="D19" t="s">
        <v>6</v>
      </c>
      <c r="E19">
        <v>1020488126.04</v>
      </c>
      <c r="F19">
        <v>1.77</v>
      </c>
      <c r="G19">
        <v>-1.25</v>
      </c>
      <c r="H19">
        <v>1.45</v>
      </c>
      <c r="I19">
        <v>10.88</v>
      </c>
      <c r="J19">
        <v>4.75</v>
      </c>
      <c r="K19" s="6">
        <f>E19-offset!$B$3</f>
        <v>-101.36000001430511</v>
      </c>
    </row>
    <row r="20" spans="1:11">
      <c r="A20" t="s">
        <v>10</v>
      </c>
      <c r="B20">
        <v>4</v>
      </c>
      <c r="C20">
        <v>2003.27333</v>
      </c>
      <c r="D20" t="s">
        <v>6</v>
      </c>
      <c r="E20">
        <v>1020488117.6</v>
      </c>
      <c r="F20">
        <v>2.0499999999999998</v>
      </c>
      <c r="G20">
        <v>3.41</v>
      </c>
      <c r="H20">
        <v>1.74</v>
      </c>
      <c r="I20">
        <v>-0.87</v>
      </c>
      <c r="J20">
        <v>5.74</v>
      </c>
      <c r="K20" s="6">
        <f>E20-offset!$B$3</f>
        <v>-109.79999995231628</v>
      </c>
    </row>
    <row r="21" spans="1:11">
      <c r="A21" t="s">
        <v>11</v>
      </c>
      <c r="B21">
        <v>4</v>
      </c>
      <c r="C21">
        <v>2003.3855900000001</v>
      </c>
      <c r="D21" t="s">
        <v>6</v>
      </c>
      <c r="E21">
        <v>1020488111.12</v>
      </c>
      <c r="F21">
        <v>1.66</v>
      </c>
      <c r="G21">
        <v>1.75</v>
      </c>
      <c r="H21">
        <v>1.22</v>
      </c>
      <c r="I21">
        <v>9.94</v>
      </c>
      <c r="J21">
        <v>4.8600000000000003</v>
      </c>
      <c r="K21" s="6">
        <f>E21-offset!$B$3</f>
        <v>-116.27999997138977</v>
      </c>
    </row>
    <row r="22" spans="1:11">
      <c r="A22" t="s">
        <v>12</v>
      </c>
      <c r="B22">
        <v>4</v>
      </c>
      <c r="C22">
        <v>2003.4595099999999</v>
      </c>
      <c r="D22" t="s">
        <v>6</v>
      </c>
      <c r="E22">
        <v>1020488115.22</v>
      </c>
      <c r="F22">
        <v>2.91</v>
      </c>
      <c r="G22">
        <v>23.05</v>
      </c>
      <c r="H22">
        <v>1.9</v>
      </c>
      <c r="I22">
        <v>-18.86</v>
      </c>
      <c r="J22">
        <v>8.5</v>
      </c>
      <c r="K22" s="6">
        <f>E22-offset!$B$3</f>
        <v>-112.17999994754791</v>
      </c>
    </row>
    <row r="23" spans="1:11">
      <c r="A23" t="s">
        <v>13</v>
      </c>
      <c r="B23">
        <v>7</v>
      </c>
      <c r="C23">
        <v>2003.5389</v>
      </c>
      <c r="D23" t="s">
        <v>6</v>
      </c>
      <c r="E23">
        <v>1020488109.46</v>
      </c>
      <c r="F23">
        <v>2.52</v>
      </c>
      <c r="G23">
        <v>32.840000000000003</v>
      </c>
      <c r="H23">
        <v>2.1</v>
      </c>
      <c r="I23">
        <v>-8.73</v>
      </c>
      <c r="J23">
        <v>6.67</v>
      </c>
      <c r="K23" s="6">
        <f>E23-offset!$B$3</f>
        <v>-117.93999993801117</v>
      </c>
    </row>
    <row r="24" spans="1:11">
      <c r="A24" t="s">
        <v>140</v>
      </c>
      <c r="B24">
        <v>4</v>
      </c>
      <c r="C24">
        <v>2003.63472</v>
      </c>
      <c r="D24" t="s">
        <v>6</v>
      </c>
      <c r="E24">
        <v>1020488115.0700001</v>
      </c>
      <c r="F24">
        <v>2.14</v>
      </c>
      <c r="G24">
        <v>21.16</v>
      </c>
      <c r="H24">
        <v>1.59</v>
      </c>
      <c r="I24">
        <v>1.86</v>
      </c>
      <c r="J24">
        <v>5.54</v>
      </c>
      <c r="K24" s="6">
        <f>E24-offset!$B$3</f>
        <v>-112.32999992370605</v>
      </c>
    </row>
    <row r="25" spans="1:11">
      <c r="A25" t="s">
        <v>15</v>
      </c>
      <c r="B25">
        <v>4</v>
      </c>
      <c r="C25">
        <v>2003.7524599999999</v>
      </c>
      <c r="D25" t="s">
        <v>6</v>
      </c>
      <c r="E25">
        <v>1020488102.86</v>
      </c>
      <c r="F25">
        <v>2.54</v>
      </c>
      <c r="G25">
        <v>-7.2</v>
      </c>
      <c r="H25">
        <v>1.88</v>
      </c>
      <c r="I25">
        <v>-0.52</v>
      </c>
      <c r="J25">
        <v>6.95</v>
      </c>
      <c r="K25" s="6">
        <f>E25-offset!$B$3</f>
        <v>-124.53999996185303</v>
      </c>
    </row>
    <row r="26" spans="1:11">
      <c r="A26" t="s">
        <v>16</v>
      </c>
      <c r="B26">
        <v>4</v>
      </c>
      <c r="C26">
        <v>2003.8647000000001</v>
      </c>
      <c r="D26" t="s">
        <v>6</v>
      </c>
      <c r="E26">
        <v>1020488105.83</v>
      </c>
      <c r="F26">
        <v>2.34</v>
      </c>
      <c r="G26">
        <v>-11.11</v>
      </c>
      <c r="H26">
        <v>1.7</v>
      </c>
      <c r="I26">
        <v>0.43</v>
      </c>
      <c r="J26">
        <v>5.67</v>
      </c>
      <c r="K26" s="6">
        <f>E26-offset!$B$3</f>
        <v>-121.5699999332428</v>
      </c>
    </row>
    <row r="27" spans="1:11">
      <c r="A27" t="s">
        <v>17</v>
      </c>
      <c r="B27">
        <v>4</v>
      </c>
      <c r="C27">
        <v>2004.0213900000001</v>
      </c>
      <c r="D27" t="s">
        <v>6</v>
      </c>
      <c r="E27">
        <v>1020488100.96</v>
      </c>
      <c r="F27">
        <v>1.76</v>
      </c>
      <c r="G27">
        <v>-1.24</v>
      </c>
      <c r="H27">
        <v>1.61</v>
      </c>
      <c r="I27">
        <v>10.67</v>
      </c>
      <c r="J27">
        <v>4.93</v>
      </c>
      <c r="K27" s="6">
        <f>E27-offset!$B$3</f>
        <v>-126.43999993801117</v>
      </c>
    </row>
    <row r="28" spans="1:11">
      <c r="A28" t="s">
        <v>18</v>
      </c>
      <c r="B28">
        <v>4</v>
      </c>
      <c r="C28">
        <v>2004.0946899999999</v>
      </c>
      <c r="D28" t="s">
        <v>6</v>
      </c>
      <c r="E28">
        <v>1020488099.98</v>
      </c>
      <c r="F28">
        <v>2.02</v>
      </c>
      <c r="G28">
        <v>-4.3099999999999996</v>
      </c>
      <c r="H28">
        <v>1.72</v>
      </c>
      <c r="I28">
        <v>-4.8600000000000003</v>
      </c>
      <c r="J28">
        <v>6.55</v>
      </c>
      <c r="K28" s="6">
        <f>E28-offset!$B$3</f>
        <v>-127.41999995708466</v>
      </c>
    </row>
    <row r="29" spans="1:11">
      <c r="A29" t="s">
        <v>19</v>
      </c>
      <c r="B29">
        <v>4</v>
      </c>
      <c r="C29">
        <v>2004.1686099999999</v>
      </c>
      <c r="D29" t="s">
        <v>6</v>
      </c>
      <c r="E29">
        <v>1020488099.35</v>
      </c>
      <c r="F29">
        <v>2.0099999999999998</v>
      </c>
      <c r="G29">
        <v>-0.54</v>
      </c>
      <c r="H29">
        <v>1.57</v>
      </c>
      <c r="I29">
        <v>0.15</v>
      </c>
      <c r="J29">
        <v>4.83</v>
      </c>
      <c r="K29" s="6">
        <f>E29-offset!$B$3</f>
        <v>-128.04999995231628</v>
      </c>
    </row>
    <row r="30" spans="1:11">
      <c r="A30" t="s">
        <v>20</v>
      </c>
      <c r="B30">
        <v>4</v>
      </c>
      <c r="C30">
        <v>2004.2644299999999</v>
      </c>
      <c r="D30" t="s">
        <v>6</v>
      </c>
      <c r="E30">
        <v>1020488099.67</v>
      </c>
      <c r="F30">
        <v>1.55</v>
      </c>
      <c r="G30">
        <v>-2.3199999999999998</v>
      </c>
      <c r="H30">
        <v>1.2</v>
      </c>
      <c r="I30">
        <v>-21.1</v>
      </c>
      <c r="J30">
        <v>4.55</v>
      </c>
      <c r="K30" s="6">
        <f>E30-offset!$B$3</f>
        <v>-127.73000001907349</v>
      </c>
    </row>
    <row r="31" spans="1:11">
      <c r="A31" t="s">
        <v>22</v>
      </c>
      <c r="B31">
        <v>4</v>
      </c>
      <c r="C31">
        <v>2004.4423899999999</v>
      </c>
      <c r="D31" t="s">
        <v>6</v>
      </c>
      <c r="E31">
        <v>1020488098.6</v>
      </c>
      <c r="F31">
        <v>2.71</v>
      </c>
      <c r="G31">
        <v>1.55</v>
      </c>
      <c r="H31">
        <v>2.0699999999999998</v>
      </c>
      <c r="I31">
        <v>12.15</v>
      </c>
      <c r="J31">
        <v>8.74</v>
      </c>
      <c r="K31" s="6">
        <f>E31-offset!$B$3</f>
        <v>-128.79999995231628</v>
      </c>
    </row>
    <row r="32" spans="1:11">
      <c r="A32" t="s">
        <v>23</v>
      </c>
      <c r="B32">
        <v>5</v>
      </c>
      <c r="C32">
        <v>2004.6477299999999</v>
      </c>
      <c r="D32" t="s">
        <v>6</v>
      </c>
      <c r="E32">
        <v>1020488073.27</v>
      </c>
      <c r="F32">
        <v>3.6</v>
      </c>
      <c r="G32">
        <v>-5.84</v>
      </c>
      <c r="H32">
        <v>2.65</v>
      </c>
      <c r="I32">
        <v>14.65</v>
      </c>
      <c r="J32">
        <v>8.99</v>
      </c>
      <c r="K32" s="6">
        <f>E32-offset!$B$3</f>
        <v>-154.12999999523163</v>
      </c>
    </row>
    <row r="33" spans="1:11">
      <c r="A33" t="s">
        <v>24</v>
      </c>
      <c r="B33">
        <v>4</v>
      </c>
      <c r="C33">
        <v>2004.7052200000001</v>
      </c>
      <c r="D33" t="s">
        <v>6</v>
      </c>
      <c r="E33">
        <v>1020488083.2</v>
      </c>
      <c r="F33">
        <v>3.1</v>
      </c>
      <c r="G33">
        <v>4.7</v>
      </c>
      <c r="H33">
        <v>2.29</v>
      </c>
      <c r="I33">
        <v>31.53</v>
      </c>
      <c r="J33">
        <v>10.84</v>
      </c>
      <c r="K33" s="6">
        <f>E33-offset!$B$3</f>
        <v>-144.19999992847443</v>
      </c>
    </row>
    <row r="34" spans="1:11">
      <c r="A34" t="s">
        <v>102</v>
      </c>
      <c r="B34">
        <v>4</v>
      </c>
      <c r="C34">
        <v>2004.80105</v>
      </c>
      <c r="D34" t="s">
        <v>6</v>
      </c>
      <c r="E34">
        <v>1020488082.52</v>
      </c>
      <c r="F34">
        <v>3.28</v>
      </c>
      <c r="G34">
        <v>-2.13</v>
      </c>
      <c r="H34">
        <v>2.23</v>
      </c>
      <c r="I34">
        <v>23.55</v>
      </c>
      <c r="J34">
        <v>10.199999999999999</v>
      </c>
      <c r="K34" s="6">
        <f>E34-offset!$B$3</f>
        <v>-144.87999999523163</v>
      </c>
    </row>
    <row r="35" spans="1:11">
      <c r="A35" t="s">
        <v>103</v>
      </c>
      <c r="B35">
        <v>4</v>
      </c>
      <c r="C35">
        <v>2004.86402</v>
      </c>
      <c r="D35" t="s">
        <v>6</v>
      </c>
      <c r="E35">
        <v>1020488084.62</v>
      </c>
      <c r="F35">
        <v>2.79</v>
      </c>
      <c r="G35">
        <v>-3.55</v>
      </c>
      <c r="H35">
        <v>2.04</v>
      </c>
      <c r="I35">
        <v>-5.99</v>
      </c>
      <c r="J35">
        <v>8.27</v>
      </c>
      <c r="K35" s="6">
        <f>E35-offset!$B$3</f>
        <v>-142.77999997138977</v>
      </c>
    </row>
    <row r="36" spans="1:11">
      <c r="A36" t="s">
        <v>25</v>
      </c>
      <c r="B36">
        <v>4</v>
      </c>
      <c r="C36">
        <v>2004.95984</v>
      </c>
      <c r="D36" t="s">
        <v>6</v>
      </c>
      <c r="E36">
        <v>1020488080.75</v>
      </c>
      <c r="F36">
        <v>2.14</v>
      </c>
      <c r="G36">
        <v>-0.97</v>
      </c>
      <c r="H36">
        <v>1.77</v>
      </c>
      <c r="I36">
        <v>-2.85</v>
      </c>
      <c r="J36">
        <v>6.08</v>
      </c>
      <c r="K36" s="6">
        <f>E36-offset!$B$3</f>
        <v>-146.64999997615814</v>
      </c>
    </row>
    <row r="37" spans="1:11">
      <c r="A37" t="s">
        <v>104</v>
      </c>
      <c r="B37">
        <v>4</v>
      </c>
      <c r="C37">
        <v>2005.0364999999999</v>
      </c>
      <c r="D37" t="s">
        <v>6</v>
      </c>
      <c r="E37">
        <v>1020488085.89</v>
      </c>
      <c r="F37">
        <v>1.83</v>
      </c>
      <c r="G37">
        <v>-1.08</v>
      </c>
      <c r="H37">
        <v>1.32</v>
      </c>
      <c r="I37">
        <v>30.51</v>
      </c>
      <c r="J37">
        <v>5.55</v>
      </c>
      <c r="K37" s="6">
        <f>E37-offset!$B$3</f>
        <v>-141.50999999046326</v>
      </c>
    </row>
    <row r="38" spans="1:11">
      <c r="A38" t="s">
        <v>26</v>
      </c>
      <c r="B38">
        <v>4</v>
      </c>
      <c r="C38">
        <v>2005.14876</v>
      </c>
      <c r="D38" t="s">
        <v>6</v>
      </c>
      <c r="E38">
        <v>1020488084.12</v>
      </c>
      <c r="F38">
        <v>1.7</v>
      </c>
      <c r="G38">
        <v>-2.61</v>
      </c>
      <c r="H38">
        <v>1.54</v>
      </c>
      <c r="I38">
        <v>10.52</v>
      </c>
      <c r="J38">
        <v>5.12</v>
      </c>
      <c r="K38" s="6">
        <f>E38-offset!$B$3</f>
        <v>-143.27999997138977</v>
      </c>
    </row>
    <row r="39" spans="1:11">
      <c r="A39" t="s">
        <v>27</v>
      </c>
      <c r="B39">
        <v>4</v>
      </c>
      <c r="C39">
        <v>2005.28565</v>
      </c>
      <c r="D39" t="s">
        <v>6</v>
      </c>
      <c r="E39">
        <v>1020488076.48</v>
      </c>
      <c r="F39">
        <v>2</v>
      </c>
      <c r="G39">
        <v>-0.53</v>
      </c>
      <c r="H39">
        <v>1.68</v>
      </c>
      <c r="I39">
        <v>-12.43</v>
      </c>
      <c r="J39">
        <v>5.42</v>
      </c>
      <c r="K39" s="6">
        <f>E39-offset!$B$3</f>
        <v>-150.91999995708466</v>
      </c>
    </row>
    <row r="40" spans="1:11">
      <c r="A40" t="s">
        <v>28</v>
      </c>
      <c r="B40">
        <v>4</v>
      </c>
      <c r="C40">
        <v>2005.4006400000001</v>
      </c>
      <c r="D40" t="s">
        <v>6</v>
      </c>
      <c r="E40">
        <v>1020488069.1799999</v>
      </c>
      <c r="F40">
        <v>3.17</v>
      </c>
      <c r="G40">
        <v>-7.18</v>
      </c>
      <c r="H40">
        <v>2.37</v>
      </c>
      <c r="I40">
        <v>-4.8499999999999996</v>
      </c>
      <c r="J40">
        <v>8.92</v>
      </c>
      <c r="K40" s="6">
        <f>E40-offset!$B$3</f>
        <v>-158.22000002861023</v>
      </c>
    </row>
    <row r="41" spans="1:11">
      <c r="A41" t="s">
        <v>29</v>
      </c>
      <c r="B41">
        <v>4</v>
      </c>
      <c r="C41">
        <v>2005.45813</v>
      </c>
      <c r="D41" t="s">
        <v>6</v>
      </c>
      <c r="E41">
        <v>1020488075</v>
      </c>
      <c r="F41">
        <v>2.25</v>
      </c>
      <c r="G41">
        <v>-13.67</v>
      </c>
      <c r="H41">
        <v>1.59</v>
      </c>
      <c r="I41">
        <v>2.82</v>
      </c>
      <c r="J41">
        <v>6.5</v>
      </c>
      <c r="K41" s="6">
        <f>E41-offset!$B$3</f>
        <v>-152.39999997615814</v>
      </c>
    </row>
    <row r="42" spans="1:11">
      <c r="A42" t="s">
        <v>30</v>
      </c>
      <c r="B42">
        <v>4</v>
      </c>
      <c r="C42">
        <v>2005.5347999999999</v>
      </c>
      <c r="D42" t="s">
        <v>6</v>
      </c>
      <c r="E42">
        <v>1020488062.62</v>
      </c>
      <c r="F42">
        <v>2.36</v>
      </c>
      <c r="G42">
        <v>-6.76</v>
      </c>
      <c r="H42">
        <v>1.73</v>
      </c>
      <c r="I42">
        <v>14.9</v>
      </c>
      <c r="J42">
        <v>5.95</v>
      </c>
      <c r="K42" s="6">
        <f>E42-offset!$B$3</f>
        <v>-164.77999997138977</v>
      </c>
    </row>
    <row r="43" spans="1:11">
      <c r="A43" t="s">
        <v>31</v>
      </c>
      <c r="B43">
        <v>4</v>
      </c>
      <c r="C43">
        <v>2005.62788</v>
      </c>
      <c r="D43" t="s">
        <v>6</v>
      </c>
      <c r="E43">
        <v>1020488066.21</v>
      </c>
      <c r="F43">
        <v>2.19</v>
      </c>
      <c r="G43">
        <v>-12.64</v>
      </c>
      <c r="H43">
        <v>1.71</v>
      </c>
      <c r="I43">
        <v>39.729999999999997</v>
      </c>
      <c r="J43">
        <v>6.84</v>
      </c>
      <c r="K43" s="6">
        <f>E43-offset!$B$3</f>
        <v>-161.18999993801117</v>
      </c>
    </row>
    <row r="44" spans="1:11">
      <c r="A44" t="s">
        <v>32</v>
      </c>
      <c r="B44">
        <v>4</v>
      </c>
      <c r="C44">
        <v>2005.6881100000001</v>
      </c>
      <c r="D44" t="s">
        <v>6</v>
      </c>
      <c r="E44">
        <v>1020488067.4400001</v>
      </c>
      <c r="F44">
        <v>2.0499999999999998</v>
      </c>
      <c r="G44">
        <v>-18.45</v>
      </c>
      <c r="H44">
        <v>2.67</v>
      </c>
      <c r="I44">
        <v>13.68</v>
      </c>
      <c r="J44">
        <v>8.39</v>
      </c>
      <c r="K44" s="6">
        <f>E44-offset!$B$3</f>
        <v>-159.95999991893768</v>
      </c>
    </row>
    <row r="45" spans="1:11">
      <c r="A45" t="s">
        <v>33</v>
      </c>
      <c r="B45">
        <v>4</v>
      </c>
      <c r="C45">
        <v>2005.7839300000001</v>
      </c>
      <c r="D45" t="s">
        <v>6</v>
      </c>
      <c r="E45">
        <v>1020488060.1900001</v>
      </c>
      <c r="F45">
        <v>2.2799999999999998</v>
      </c>
      <c r="G45">
        <v>-7.98</v>
      </c>
      <c r="H45">
        <v>1.71</v>
      </c>
      <c r="I45">
        <v>6.04</v>
      </c>
      <c r="J45">
        <v>5.72</v>
      </c>
      <c r="K45" s="6">
        <f>E45-offset!$B$3</f>
        <v>-167.20999991893768</v>
      </c>
    </row>
    <row r="46" spans="1:11">
      <c r="A46" t="s">
        <v>34</v>
      </c>
      <c r="B46">
        <v>4</v>
      </c>
      <c r="C46">
        <v>2005.8606</v>
      </c>
      <c r="D46" t="s">
        <v>6</v>
      </c>
      <c r="E46">
        <v>1020488069.23</v>
      </c>
      <c r="F46">
        <v>1.75</v>
      </c>
      <c r="G46">
        <v>-2.56</v>
      </c>
      <c r="H46">
        <v>1.43</v>
      </c>
      <c r="I46">
        <v>38.71</v>
      </c>
      <c r="J46">
        <v>6.43</v>
      </c>
      <c r="K46" s="6">
        <f>E46-offset!$B$3</f>
        <v>-158.16999995708466</v>
      </c>
    </row>
    <row r="47" spans="1:11">
      <c r="A47" t="s">
        <v>35</v>
      </c>
      <c r="B47">
        <v>4</v>
      </c>
      <c r="C47">
        <v>2005.9509399999999</v>
      </c>
      <c r="D47" t="s">
        <v>6</v>
      </c>
      <c r="E47">
        <v>1020488064.92</v>
      </c>
      <c r="F47">
        <v>2.27</v>
      </c>
      <c r="G47">
        <v>3.01</v>
      </c>
      <c r="H47">
        <v>2.0499999999999998</v>
      </c>
      <c r="I47">
        <v>18.170000000000002</v>
      </c>
      <c r="J47">
        <v>8.7100000000000009</v>
      </c>
      <c r="K47" s="6">
        <f>E47-offset!$B$3</f>
        <v>-162.48000001907349</v>
      </c>
    </row>
    <row r="48" spans="1:11">
      <c r="A48" t="s">
        <v>36</v>
      </c>
      <c r="B48">
        <v>4</v>
      </c>
      <c r="C48">
        <v>2006.0330799999999</v>
      </c>
      <c r="D48" t="s">
        <v>6</v>
      </c>
      <c r="E48">
        <v>1020488060.1</v>
      </c>
      <c r="F48">
        <v>1.37</v>
      </c>
      <c r="G48">
        <v>-0.36</v>
      </c>
      <c r="H48">
        <v>1.1399999999999999</v>
      </c>
      <c r="I48">
        <v>31.36</v>
      </c>
      <c r="J48">
        <v>5.12</v>
      </c>
      <c r="K48" s="6">
        <f>E48-offset!$B$3</f>
        <v>-167.29999995231628</v>
      </c>
    </row>
    <row r="49" spans="1:11">
      <c r="A49" t="s">
        <v>37</v>
      </c>
      <c r="B49">
        <v>5</v>
      </c>
      <c r="C49">
        <v>2006.1289099999999</v>
      </c>
      <c r="D49" t="s">
        <v>6</v>
      </c>
      <c r="E49">
        <v>1020488055.66</v>
      </c>
      <c r="F49">
        <v>1.24</v>
      </c>
      <c r="G49">
        <v>0.94</v>
      </c>
      <c r="H49">
        <v>1.05</v>
      </c>
      <c r="I49">
        <v>15.11</v>
      </c>
      <c r="J49">
        <v>4.7699999999999996</v>
      </c>
      <c r="K49" s="6">
        <f>E49-offset!$B$3</f>
        <v>-171.74000000953674</v>
      </c>
    </row>
    <row r="50" spans="1:11">
      <c r="A50" t="s">
        <v>39</v>
      </c>
      <c r="B50">
        <v>4</v>
      </c>
      <c r="C50">
        <v>2006.2247299999999</v>
      </c>
      <c r="D50" t="s">
        <v>6</v>
      </c>
      <c r="E50">
        <v>1020488054.5700001</v>
      </c>
      <c r="F50">
        <v>1.35</v>
      </c>
      <c r="G50">
        <v>-0.55000000000000004</v>
      </c>
      <c r="H50">
        <v>1.1200000000000001</v>
      </c>
      <c r="I50">
        <v>15.36</v>
      </c>
      <c r="J50">
        <v>4.26</v>
      </c>
      <c r="K50" s="6">
        <f>E50-offset!$B$3</f>
        <v>-172.82999992370605</v>
      </c>
    </row>
    <row r="51" spans="1:11">
      <c r="A51" t="s">
        <v>40</v>
      </c>
      <c r="B51">
        <v>4</v>
      </c>
      <c r="C51">
        <v>2006.3150800000001</v>
      </c>
      <c r="D51" t="s">
        <v>6</v>
      </c>
      <c r="E51">
        <v>1020488050.3</v>
      </c>
      <c r="F51">
        <v>1.45</v>
      </c>
      <c r="G51">
        <v>6.31</v>
      </c>
      <c r="H51">
        <v>1.28</v>
      </c>
      <c r="I51">
        <v>8.76</v>
      </c>
      <c r="J51">
        <v>5.08</v>
      </c>
      <c r="K51" s="6">
        <f>E51-offset!$B$3</f>
        <v>-177.10000002384186</v>
      </c>
    </row>
    <row r="52" spans="1:11">
      <c r="A52" t="s">
        <v>41</v>
      </c>
      <c r="B52">
        <v>4</v>
      </c>
      <c r="C52">
        <v>2006.3972100000001</v>
      </c>
      <c r="D52" t="s">
        <v>6</v>
      </c>
      <c r="E52">
        <v>1020488048.91</v>
      </c>
      <c r="F52">
        <v>2.0099999999999998</v>
      </c>
      <c r="G52">
        <v>-2.6</v>
      </c>
      <c r="H52">
        <v>1.44</v>
      </c>
      <c r="I52">
        <v>-5.65</v>
      </c>
      <c r="J52">
        <v>6.22</v>
      </c>
      <c r="K52" s="6">
        <f>E52-offset!$B$3</f>
        <v>-178.49000000953674</v>
      </c>
    </row>
    <row r="53" spans="1:11">
      <c r="A53" t="s">
        <v>42</v>
      </c>
      <c r="B53">
        <v>4</v>
      </c>
      <c r="C53">
        <v>2006.4738600000001</v>
      </c>
      <c r="D53" t="s">
        <v>6</v>
      </c>
      <c r="E53">
        <v>1020488048.25</v>
      </c>
      <c r="F53">
        <v>1.87</v>
      </c>
      <c r="G53">
        <v>1.96</v>
      </c>
      <c r="H53">
        <v>1.43</v>
      </c>
      <c r="I53">
        <v>10.43</v>
      </c>
      <c r="J53">
        <v>5.77</v>
      </c>
      <c r="K53" s="6">
        <f>E53-offset!$B$3</f>
        <v>-179.14999997615814</v>
      </c>
    </row>
    <row r="54" spans="1:11">
      <c r="A54" t="s">
        <v>145</v>
      </c>
      <c r="B54">
        <v>5</v>
      </c>
      <c r="C54">
        <v>2006.4766099999999</v>
      </c>
      <c r="D54" t="s">
        <v>6</v>
      </c>
      <c r="E54">
        <v>1020488048.28</v>
      </c>
      <c r="F54">
        <v>1.67</v>
      </c>
      <c r="G54">
        <v>1.89</v>
      </c>
      <c r="H54">
        <v>1.31</v>
      </c>
      <c r="I54">
        <v>1.3</v>
      </c>
      <c r="J54">
        <v>6.07</v>
      </c>
      <c r="K54" s="6">
        <f>E54-offset!$B$3</f>
        <v>-179.12000000476837</v>
      </c>
    </row>
    <row r="55" spans="1:11">
      <c r="A55" t="s">
        <v>43</v>
      </c>
      <c r="B55">
        <v>4</v>
      </c>
      <c r="C55">
        <v>2006.55053</v>
      </c>
      <c r="D55" t="s">
        <v>6</v>
      </c>
      <c r="E55">
        <v>1020488044.46</v>
      </c>
      <c r="F55">
        <v>2.6</v>
      </c>
      <c r="G55">
        <v>2.14</v>
      </c>
      <c r="H55">
        <v>1.94</v>
      </c>
      <c r="I55">
        <v>8.82</v>
      </c>
      <c r="J55">
        <v>7.86</v>
      </c>
      <c r="K55" s="6">
        <f>E55-offset!$B$3</f>
        <v>-182.93999993801117</v>
      </c>
    </row>
    <row r="56" spans="1:11">
      <c r="A56" t="s">
        <v>44</v>
      </c>
      <c r="B56">
        <v>4</v>
      </c>
      <c r="C56">
        <v>2006.6271899999999</v>
      </c>
      <c r="D56" t="s">
        <v>6</v>
      </c>
      <c r="E56">
        <v>1020488043.5700001</v>
      </c>
      <c r="F56">
        <v>2.2999999999999998</v>
      </c>
      <c r="G56">
        <v>8.23</v>
      </c>
      <c r="H56">
        <v>1.97</v>
      </c>
      <c r="I56">
        <v>4.9800000000000004</v>
      </c>
      <c r="J56">
        <v>8.48</v>
      </c>
      <c r="K56" s="6">
        <f>E56-offset!$B$3</f>
        <v>-183.82999992370605</v>
      </c>
    </row>
    <row r="57" spans="1:11">
      <c r="A57" t="s">
        <v>45</v>
      </c>
      <c r="B57">
        <v>4</v>
      </c>
      <c r="C57">
        <v>2006.7038500000001</v>
      </c>
      <c r="D57" t="s">
        <v>6</v>
      </c>
      <c r="E57">
        <v>1020488045.73</v>
      </c>
      <c r="F57">
        <v>2.04</v>
      </c>
      <c r="G57">
        <v>-6.37</v>
      </c>
      <c r="H57">
        <v>1.54</v>
      </c>
      <c r="I57">
        <v>-3.46</v>
      </c>
      <c r="J57">
        <v>5.98</v>
      </c>
      <c r="K57" s="6">
        <f>E57-offset!$B$3</f>
        <v>-181.66999995708466</v>
      </c>
    </row>
    <row r="58" spans="1:11">
      <c r="A58" t="s">
        <v>47</v>
      </c>
      <c r="B58">
        <v>4</v>
      </c>
      <c r="C58">
        <v>2006.85716</v>
      </c>
      <c r="D58" t="s">
        <v>6</v>
      </c>
      <c r="E58">
        <v>1020488035.21</v>
      </c>
      <c r="F58">
        <v>1.83</v>
      </c>
      <c r="G58">
        <v>-2.56</v>
      </c>
      <c r="H58">
        <v>1.47</v>
      </c>
      <c r="I58">
        <v>4.8899999999999997</v>
      </c>
      <c r="J58">
        <v>4.87</v>
      </c>
      <c r="K58" s="6">
        <f>E58-offset!$B$3</f>
        <v>-192.18999993801117</v>
      </c>
    </row>
    <row r="59" spans="1:11">
      <c r="A59" t="s">
        <v>48</v>
      </c>
      <c r="B59">
        <v>4</v>
      </c>
      <c r="C59">
        <v>2006.953</v>
      </c>
      <c r="D59" t="s">
        <v>6</v>
      </c>
      <c r="E59">
        <v>1020488036.35</v>
      </c>
      <c r="F59">
        <v>1.69</v>
      </c>
      <c r="G59">
        <v>5.9</v>
      </c>
      <c r="H59">
        <v>1.48</v>
      </c>
      <c r="I59">
        <v>1.85</v>
      </c>
      <c r="J59">
        <v>5.38</v>
      </c>
      <c r="K59" s="6">
        <f>E59-offset!$B$3</f>
        <v>-191.04999995231628</v>
      </c>
    </row>
    <row r="60" spans="1:11">
      <c r="A60" t="s">
        <v>49</v>
      </c>
      <c r="B60">
        <v>4</v>
      </c>
      <c r="C60">
        <v>2007.0296599999999</v>
      </c>
      <c r="D60" t="s">
        <v>6</v>
      </c>
      <c r="E60">
        <v>1020488036.1</v>
      </c>
      <c r="F60">
        <v>1.07</v>
      </c>
      <c r="G60">
        <v>6.33</v>
      </c>
      <c r="H60">
        <v>0.89</v>
      </c>
      <c r="I60">
        <v>-0.49</v>
      </c>
      <c r="J60">
        <v>3.28</v>
      </c>
      <c r="K60" s="6">
        <f>E60-offset!$B$3</f>
        <v>-191.29999995231628</v>
      </c>
    </row>
    <row r="61" spans="1:11">
      <c r="A61" t="s">
        <v>50</v>
      </c>
      <c r="B61">
        <v>4</v>
      </c>
      <c r="C61">
        <v>2007.1063200000001</v>
      </c>
      <c r="D61" t="s">
        <v>6</v>
      </c>
      <c r="E61">
        <v>1020488036.67</v>
      </c>
      <c r="F61">
        <v>1.05</v>
      </c>
      <c r="G61">
        <v>9.09</v>
      </c>
      <c r="H61">
        <v>0.99</v>
      </c>
      <c r="I61">
        <v>11.4</v>
      </c>
      <c r="J61">
        <v>3.75</v>
      </c>
      <c r="K61" s="6">
        <f>E61-offset!$B$3</f>
        <v>-190.73000001907349</v>
      </c>
    </row>
    <row r="62" spans="1:11">
      <c r="A62" t="s">
        <v>51</v>
      </c>
      <c r="B62">
        <v>4</v>
      </c>
      <c r="C62">
        <v>2007.2021400000001</v>
      </c>
      <c r="D62" t="s">
        <v>6</v>
      </c>
      <c r="E62">
        <v>1020488036.3099999</v>
      </c>
      <c r="F62">
        <v>1.31</v>
      </c>
      <c r="G62">
        <v>9.73</v>
      </c>
      <c r="H62">
        <v>1.22</v>
      </c>
      <c r="I62">
        <v>16.82</v>
      </c>
      <c r="J62">
        <v>4.0599999999999996</v>
      </c>
      <c r="K62" s="6">
        <f>E62-offset!$B$3</f>
        <v>-191.0900000333786</v>
      </c>
    </row>
    <row r="63" spans="1:11">
      <c r="A63" t="s">
        <v>52</v>
      </c>
      <c r="B63">
        <v>4</v>
      </c>
      <c r="C63">
        <v>2007.2979700000001</v>
      </c>
      <c r="D63" t="s">
        <v>6</v>
      </c>
      <c r="E63">
        <v>1020488029.6</v>
      </c>
      <c r="F63">
        <v>1.32</v>
      </c>
      <c r="G63">
        <v>15.8</v>
      </c>
      <c r="H63">
        <v>1.31</v>
      </c>
      <c r="I63">
        <v>4.59</v>
      </c>
      <c r="J63">
        <v>4.26</v>
      </c>
      <c r="K63" s="6">
        <f>E63-offset!$B$3</f>
        <v>-197.79999995231628</v>
      </c>
    </row>
    <row r="64" spans="1:11">
      <c r="A64" t="s">
        <v>53</v>
      </c>
      <c r="B64">
        <v>4</v>
      </c>
      <c r="C64">
        <v>2007.3937900000001</v>
      </c>
      <c r="D64" t="s">
        <v>6</v>
      </c>
      <c r="E64">
        <v>1020488022.48</v>
      </c>
      <c r="F64">
        <v>1.71</v>
      </c>
      <c r="G64">
        <v>10.45</v>
      </c>
      <c r="H64">
        <v>1.41</v>
      </c>
      <c r="I64">
        <v>10.47</v>
      </c>
      <c r="J64">
        <v>6.07</v>
      </c>
      <c r="K64" s="6">
        <f>E64-offset!$B$3</f>
        <v>-204.91999995708466</v>
      </c>
    </row>
    <row r="65" spans="1:11">
      <c r="A65" t="s">
        <v>54</v>
      </c>
      <c r="B65">
        <v>4</v>
      </c>
      <c r="C65">
        <v>2007.47045</v>
      </c>
      <c r="D65" t="s">
        <v>6</v>
      </c>
      <c r="E65">
        <v>1020488028.46</v>
      </c>
      <c r="F65">
        <v>1.82</v>
      </c>
      <c r="G65">
        <v>4.8899999999999997</v>
      </c>
      <c r="H65">
        <v>1.41</v>
      </c>
      <c r="I65">
        <v>-2.0299999999999998</v>
      </c>
      <c r="J65">
        <v>5.77</v>
      </c>
      <c r="K65" s="6">
        <f>E65-offset!$B$3</f>
        <v>-198.93999993801117</v>
      </c>
    </row>
    <row r="66" spans="1:11">
      <c r="A66" t="s">
        <v>146</v>
      </c>
      <c r="B66">
        <v>5</v>
      </c>
      <c r="C66">
        <v>2007.4731899999999</v>
      </c>
      <c r="D66" t="s">
        <v>6</v>
      </c>
      <c r="E66">
        <v>1020488031.8</v>
      </c>
      <c r="F66">
        <v>1.76</v>
      </c>
      <c r="G66">
        <v>6.27</v>
      </c>
      <c r="H66">
        <v>1.43</v>
      </c>
      <c r="I66">
        <v>-6.59</v>
      </c>
      <c r="J66">
        <v>5.46</v>
      </c>
      <c r="K66" s="6">
        <f>E66-offset!$B$3</f>
        <v>-195.60000002384186</v>
      </c>
    </row>
    <row r="67" spans="1:11">
      <c r="A67" t="s">
        <v>55</v>
      </c>
      <c r="B67">
        <v>4</v>
      </c>
      <c r="C67">
        <v>2007.5471</v>
      </c>
      <c r="D67" t="s">
        <v>6</v>
      </c>
      <c r="E67">
        <v>1020488025.3</v>
      </c>
      <c r="F67">
        <v>1.43</v>
      </c>
      <c r="G67">
        <v>10.64</v>
      </c>
      <c r="H67">
        <v>1.08</v>
      </c>
      <c r="I67">
        <v>7.38</v>
      </c>
      <c r="J67">
        <v>4.21</v>
      </c>
      <c r="K67" s="6">
        <f>E67-offset!$B$3</f>
        <v>-202.10000002384186</v>
      </c>
    </row>
    <row r="68" spans="1:11">
      <c r="A68" t="s">
        <v>56</v>
      </c>
      <c r="B68">
        <v>4</v>
      </c>
      <c r="C68">
        <v>2007.64293</v>
      </c>
      <c r="D68" t="s">
        <v>6</v>
      </c>
      <c r="E68">
        <v>1020488018.5</v>
      </c>
      <c r="F68">
        <v>2.06</v>
      </c>
      <c r="G68">
        <v>7.54</v>
      </c>
      <c r="H68">
        <v>1.56</v>
      </c>
      <c r="I68">
        <v>24.41</v>
      </c>
      <c r="J68">
        <v>5.86</v>
      </c>
      <c r="K68" s="6">
        <f>E68-offset!$B$3</f>
        <v>-208.89999997615814</v>
      </c>
    </row>
    <row r="69" spans="1:11">
      <c r="A69" t="s">
        <v>57</v>
      </c>
      <c r="B69">
        <v>4</v>
      </c>
      <c r="C69">
        <v>2007.7004300000001</v>
      </c>
      <c r="D69" t="s">
        <v>6</v>
      </c>
      <c r="E69">
        <v>1020488017.12</v>
      </c>
      <c r="F69">
        <v>1.59</v>
      </c>
      <c r="G69">
        <v>13.22</v>
      </c>
      <c r="H69">
        <v>1.27</v>
      </c>
      <c r="I69">
        <v>7.09</v>
      </c>
      <c r="J69">
        <v>5.23</v>
      </c>
      <c r="K69" s="6">
        <f>E69-offset!$B$3</f>
        <v>-210.27999997138977</v>
      </c>
    </row>
    <row r="70" spans="1:11">
      <c r="A70" t="s">
        <v>58</v>
      </c>
      <c r="B70">
        <v>4</v>
      </c>
      <c r="C70">
        <v>2007.7962500000001</v>
      </c>
      <c r="D70" t="s">
        <v>6</v>
      </c>
      <c r="E70">
        <v>1020488016.36</v>
      </c>
      <c r="F70">
        <v>2.37</v>
      </c>
      <c r="G70">
        <v>2.61</v>
      </c>
      <c r="H70">
        <v>1.72</v>
      </c>
      <c r="I70">
        <v>4.32</v>
      </c>
      <c r="J70">
        <v>6.32</v>
      </c>
      <c r="K70" s="6">
        <f>E70-offset!$B$3</f>
        <v>-211.03999996185303</v>
      </c>
    </row>
    <row r="71" spans="1:11">
      <c r="A71" t="s">
        <v>60</v>
      </c>
      <c r="B71">
        <v>4</v>
      </c>
      <c r="C71">
        <v>2007.94958</v>
      </c>
      <c r="D71" t="s">
        <v>6</v>
      </c>
      <c r="E71">
        <v>1020488012.39</v>
      </c>
      <c r="F71">
        <v>1.99</v>
      </c>
      <c r="G71">
        <v>-5.59</v>
      </c>
      <c r="H71">
        <v>1.77</v>
      </c>
      <c r="I71">
        <v>20.63</v>
      </c>
      <c r="J71">
        <v>6.37</v>
      </c>
      <c r="K71" s="6">
        <f>E71-offset!$B$3</f>
        <v>-215.00999999046326</v>
      </c>
    </row>
    <row r="72" spans="1:11">
      <c r="A72" t="s">
        <v>147</v>
      </c>
      <c r="B72">
        <v>5</v>
      </c>
      <c r="C72">
        <v>2008.0535500000001</v>
      </c>
      <c r="D72" t="s">
        <v>6</v>
      </c>
      <c r="E72">
        <v>1020488005.23</v>
      </c>
      <c r="F72">
        <v>1.32</v>
      </c>
      <c r="G72">
        <v>-2.4300000000000002</v>
      </c>
      <c r="H72">
        <v>1.17</v>
      </c>
      <c r="I72">
        <v>6.33</v>
      </c>
      <c r="J72">
        <v>3.8</v>
      </c>
      <c r="K72" s="6">
        <f>E72-offset!$B$3</f>
        <v>-222.16999995708466</v>
      </c>
    </row>
    <row r="73" spans="1:11">
      <c r="A73" t="s">
        <v>61</v>
      </c>
      <c r="B73">
        <v>4</v>
      </c>
      <c r="C73">
        <v>2008.0563500000001</v>
      </c>
      <c r="D73" t="s">
        <v>6</v>
      </c>
      <c r="E73">
        <v>1020488011.9</v>
      </c>
      <c r="F73">
        <v>1.48</v>
      </c>
      <c r="G73">
        <v>-2.2599999999999998</v>
      </c>
      <c r="H73">
        <v>1.2</v>
      </c>
      <c r="I73">
        <v>19.010000000000002</v>
      </c>
      <c r="J73">
        <v>4.63</v>
      </c>
      <c r="K73" s="6">
        <f>E73-offset!$B$3</f>
        <v>-215.5</v>
      </c>
    </row>
    <row r="74" spans="1:11">
      <c r="A74" t="s">
        <v>62</v>
      </c>
      <c r="B74">
        <v>4</v>
      </c>
      <c r="C74">
        <v>2008.1220599999999</v>
      </c>
      <c r="D74" t="s">
        <v>6</v>
      </c>
      <c r="E74">
        <v>1020488005.25</v>
      </c>
      <c r="F74">
        <v>1.46</v>
      </c>
      <c r="G74">
        <v>1.19</v>
      </c>
      <c r="H74">
        <v>1.26</v>
      </c>
      <c r="I74">
        <v>16.899999999999999</v>
      </c>
      <c r="J74">
        <v>5.93</v>
      </c>
      <c r="K74" s="6">
        <f>E74-offset!$B$3</f>
        <v>-222.14999997615814</v>
      </c>
    </row>
    <row r="75" spans="1:11">
      <c r="A75" t="s">
        <v>63</v>
      </c>
      <c r="B75">
        <v>4</v>
      </c>
      <c r="C75">
        <v>2008.1987200000001</v>
      </c>
      <c r="D75" t="s">
        <v>6</v>
      </c>
      <c r="E75">
        <v>1020488015.3</v>
      </c>
      <c r="F75">
        <v>1.74</v>
      </c>
      <c r="G75">
        <v>-5.08</v>
      </c>
      <c r="H75">
        <v>1.25</v>
      </c>
      <c r="I75">
        <v>14.8</v>
      </c>
      <c r="J75">
        <v>5.87</v>
      </c>
      <c r="K75" s="6">
        <f>E75-offset!$B$3</f>
        <v>-212.10000002384186</v>
      </c>
    </row>
    <row r="76" spans="1:11">
      <c r="A76" t="s">
        <v>64</v>
      </c>
      <c r="B76">
        <v>4</v>
      </c>
      <c r="C76">
        <v>2008.2945400000001</v>
      </c>
      <c r="D76" t="s">
        <v>6</v>
      </c>
      <c r="E76">
        <v>1020488011.4299999</v>
      </c>
      <c r="F76">
        <v>2.0699999999999998</v>
      </c>
      <c r="G76">
        <v>-11.25</v>
      </c>
      <c r="H76">
        <v>1.79</v>
      </c>
      <c r="I76">
        <v>10.37</v>
      </c>
      <c r="J76">
        <v>7.72</v>
      </c>
      <c r="K76" s="6">
        <f>E76-offset!$B$3</f>
        <v>-215.97000002861023</v>
      </c>
    </row>
    <row r="77" spans="1:11">
      <c r="A77" t="s">
        <v>65</v>
      </c>
      <c r="B77">
        <v>4</v>
      </c>
      <c r="C77">
        <v>2008.3712</v>
      </c>
      <c r="D77" t="s">
        <v>6</v>
      </c>
      <c r="E77">
        <v>1020488010.49</v>
      </c>
      <c r="F77">
        <v>2.3199999999999998</v>
      </c>
      <c r="G77">
        <v>-10.38</v>
      </c>
      <c r="H77">
        <v>1.78</v>
      </c>
      <c r="I77">
        <v>-13.94</v>
      </c>
      <c r="J77">
        <v>4.78</v>
      </c>
      <c r="K77" s="6">
        <f>E77-offset!$B$3</f>
        <v>-216.9099999666214</v>
      </c>
    </row>
    <row r="78" spans="1:11">
      <c r="A78" t="s">
        <v>148</v>
      </c>
      <c r="B78">
        <v>5</v>
      </c>
      <c r="C78">
        <v>2008.4641799999999</v>
      </c>
      <c r="D78" t="s">
        <v>6</v>
      </c>
      <c r="E78">
        <v>1020487997.47</v>
      </c>
      <c r="F78">
        <v>1.87</v>
      </c>
      <c r="G78">
        <v>1.59</v>
      </c>
      <c r="H78">
        <v>1.45</v>
      </c>
      <c r="I78">
        <v>11.59</v>
      </c>
      <c r="J78">
        <v>5.14</v>
      </c>
      <c r="K78" s="6">
        <f>E78-offset!$B$3</f>
        <v>-229.92999994754791</v>
      </c>
    </row>
    <row r="79" spans="1:11">
      <c r="A79" t="s">
        <v>66</v>
      </c>
      <c r="B79">
        <v>4</v>
      </c>
      <c r="C79">
        <v>2008.46703</v>
      </c>
      <c r="D79" t="s">
        <v>6</v>
      </c>
      <c r="E79">
        <v>1020487997.53</v>
      </c>
      <c r="F79">
        <v>2</v>
      </c>
      <c r="G79">
        <v>-7.95</v>
      </c>
      <c r="H79">
        <v>1.36</v>
      </c>
      <c r="I79">
        <v>-11.94</v>
      </c>
      <c r="J79">
        <v>5.39</v>
      </c>
      <c r="K79" s="6">
        <f>E79-offset!$B$3</f>
        <v>-229.87000000476837</v>
      </c>
    </row>
    <row r="80" spans="1:11">
      <c r="A80" t="s">
        <v>105</v>
      </c>
      <c r="B80">
        <v>7</v>
      </c>
      <c r="C80">
        <v>2008.4824799999999</v>
      </c>
      <c r="D80" t="s">
        <v>6</v>
      </c>
      <c r="E80">
        <v>1020488001.98</v>
      </c>
      <c r="F80">
        <v>2.72</v>
      </c>
      <c r="G80">
        <v>-10.36</v>
      </c>
      <c r="H80">
        <v>2.11</v>
      </c>
      <c r="I80">
        <v>12.78</v>
      </c>
      <c r="J80">
        <v>10.41</v>
      </c>
      <c r="K80" s="6">
        <f>E80-offset!$B$3</f>
        <v>-225.41999995708466</v>
      </c>
    </row>
    <row r="81" spans="1:11">
      <c r="A81" t="s">
        <v>67</v>
      </c>
      <c r="B81">
        <v>4</v>
      </c>
      <c r="C81">
        <v>2008.56285</v>
      </c>
      <c r="D81" t="s">
        <v>6</v>
      </c>
      <c r="E81">
        <v>1020487996.11</v>
      </c>
      <c r="F81">
        <v>1.76</v>
      </c>
      <c r="G81">
        <v>-7.22</v>
      </c>
      <c r="H81">
        <v>1.34</v>
      </c>
      <c r="I81">
        <v>-7.07</v>
      </c>
      <c r="J81">
        <v>4.96</v>
      </c>
      <c r="K81" s="6">
        <f>E81-offset!$B$3</f>
        <v>-231.28999996185303</v>
      </c>
    </row>
    <row r="82" spans="1:11">
      <c r="A82" t="s">
        <v>68</v>
      </c>
      <c r="B82">
        <v>4</v>
      </c>
      <c r="C82">
        <v>2008.65867</v>
      </c>
      <c r="D82" t="s">
        <v>6</v>
      </c>
      <c r="E82">
        <v>1020488001.54</v>
      </c>
      <c r="F82">
        <v>3.69</v>
      </c>
      <c r="G82">
        <v>11.57</v>
      </c>
      <c r="H82">
        <v>2.5099999999999998</v>
      </c>
      <c r="I82">
        <v>-37.31</v>
      </c>
      <c r="J82">
        <v>11.73</v>
      </c>
      <c r="K82" s="6">
        <f>E82-offset!$B$3</f>
        <v>-225.86000001430511</v>
      </c>
    </row>
    <row r="83" spans="1:11">
      <c r="A83" t="s">
        <v>106</v>
      </c>
      <c r="B83">
        <v>5</v>
      </c>
      <c r="C83">
        <v>2008.6933300000001</v>
      </c>
      <c r="D83" t="s">
        <v>6</v>
      </c>
      <c r="E83">
        <v>1020487999.26</v>
      </c>
      <c r="F83">
        <v>2.38</v>
      </c>
      <c r="G83">
        <v>5.16</v>
      </c>
      <c r="H83">
        <v>1.84</v>
      </c>
      <c r="I83">
        <v>0.72</v>
      </c>
      <c r="J83">
        <v>9.2100000000000009</v>
      </c>
      <c r="K83" s="6">
        <f>E83-offset!$B$3</f>
        <v>-228.13999998569489</v>
      </c>
    </row>
    <row r="84" spans="1:11">
      <c r="A84" t="s">
        <v>107</v>
      </c>
      <c r="B84">
        <v>5</v>
      </c>
      <c r="C84">
        <v>2008.7727500000001</v>
      </c>
      <c r="D84" t="s">
        <v>6</v>
      </c>
      <c r="E84">
        <v>1020487995.7</v>
      </c>
      <c r="F84">
        <v>3.14</v>
      </c>
      <c r="G84">
        <v>2.5299999999999998</v>
      </c>
      <c r="H84">
        <v>2.23</v>
      </c>
      <c r="I84">
        <v>13.26</v>
      </c>
      <c r="J84">
        <v>9.4499999999999993</v>
      </c>
      <c r="K84" s="6">
        <f>E84-offset!$B$3</f>
        <v>-231.69999992847443</v>
      </c>
    </row>
    <row r="85" spans="1:11">
      <c r="A85" t="s">
        <v>108</v>
      </c>
      <c r="B85">
        <v>6</v>
      </c>
      <c r="C85">
        <v>2008.8657800000001</v>
      </c>
      <c r="D85" t="s">
        <v>6</v>
      </c>
      <c r="E85">
        <v>1020487989.33</v>
      </c>
      <c r="F85">
        <v>4.99</v>
      </c>
      <c r="G85">
        <v>20.47</v>
      </c>
      <c r="H85">
        <v>5.09</v>
      </c>
      <c r="I85">
        <v>-179.84</v>
      </c>
      <c r="J85">
        <v>34.380000000000003</v>
      </c>
      <c r="K85" s="6">
        <f>E85-offset!$B$3</f>
        <v>-238.0699999332428</v>
      </c>
    </row>
    <row r="86" spans="1:11">
      <c r="A86" t="s">
        <v>69</v>
      </c>
      <c r="B86">
        <v>5</v>
      </c>
      <c r="C86">
        <v>2008.86949</v>
      </c>
      <c r="D86" t="s">
        <v>6</v>
      </c>
      <c r="E86">
        <v>1020488000.64</v>
      </c>
      <c r="F86">
        <v>1.25</v>
      </c>
      <c r="G86">
        <v>-9.52</v>
      </c>
      <c r="H86">
        <v>1.1000000000000001</v>
      </c>
      <c r="I86">
        <v>-0.04</v>
      </c>
      <c r="J86">
        <v>4.1500000000000004</v>
      </c>
      <c r="K86" s="6">
        <f>E86-offset!$B$3</f>
        <v>-226.75999999046326</v>
      </c>
    </row>
    <row r="87" spans="1:11">
      <c r="A87" t="s">
        <v>109</v>
      </c>
      <c r="B87">
        <v>7</v>
      </c>
      <c r="C87">
        <v>2008.9616100000001</v>
      </c>
      <c r="D87" t="s">
        <v>6</v>
      </c>
      <c r="E87">
        <v>1020488001</v>
      </c>
      <c r="F87">
        <v>6.72</v>
      </c>
      <c r="G87">
        <v>11.57</v>
      </c>
      <c r="H87">
        <v>5.52</v>
      </c>
      <c r="I87">
        <v>53.06</v>
      </c>
      <c r="J87">
        <v>31.79</v>
      </c>
      <c r="K87" s="6">
        <f>E87-offset!$B$3</f>
        <v>-226.39999997615814</v>
      </c>
    </row>
    <row r="88" spans="1:11">
      <c r="A88" t="s">
        <v>70</v>
      </c>
      <c r="B88">
        <v>5</v>
      </c>
      <c r="C88">
        <v>2009.0447200000001</v>
      </c>
      <c r="D88" t="s">
        <v>6</v>
      </c>
      <c r="E88">
        <v>1020487992.84</v>
      </c>
      <c r="F88">
        <v>1.94</v>
      </c>
      <c r="G88">
        <v>2.36</v>
      </c>
      <c r="H88">
        <v>1.79</v>
      </c>
      <c r="I88">
        <v>-12.44</v>
      </c>
      <c r="J88">
        <v>6.18</v>
      </c>
      <c r="K88" s="6">
        <f>E88-offset!$B$3</f>
        <v>-234.55999994277954</v>
      </c>
    </row>
    <row r="89" spans="1:11">
      <c r="A89" t="s">
        <v>125</v>
      </c>
      <c r="B89">
        <v>5</v>
      </c>
      <c r="C89">
        <v>2009.0957599999999</v>
      </c>
      <c r="D89" t="s">
        <v>6</v>
      </c>
      <c r="E89">
        <v>1020487987.38</v>
      </c>
      <c r="F89">
        <v>7.92</v>
      </c>
      <c r="G89">
        <v>15.71</v>
      </c>
      <c r="H89">
        <v>7.23</v>
      </c>
      <c r="I89">
        <v>-20.57</v>
      </c>
      <c r="J89">
        <v>31.44</v>
      </c>
      <c r="K89" s="6">
        <f>E89-offset!$B$3</f>
        <v>-240.01999998092651</v>
      </c>
    </row>
    <row r="90" spans="1:11">
      <c r="A90" t="s">
        <v>122</v>
      </c>
      <c r="B90">
        <v>5</v>
      </c>
      <c r="C90">
        <v>2009.1761300000001</v>
      </c>
      <c r="D90" t="s">
        <v>6</v>
      </c>
      <c r="E90">
        <v>1020487987.35</v>
      </c>
      <c r="F90">
        <v>1.74</v>
      </c>
      <c r="G90">
        <v>4.4800000000000004</v>
      </c>
      <c r="H90">
        <v>1.63</v>
      </c>
      <c r="I90">
        <v>-4.75</v>
      </c>
      <c r="J90">
        <v>5.17</v>
      </c>
      <c r="K90" s="6">
        <f>E90-offset!$B$3</f>
        <v>-240.04999995231628</v>
      </c>
    </row>
    <row r="91" spans="1:11">
      <c r="A91" t="s">
        <v>110</v>
      </c>
      <c r="B91">
        <v>7</v>
      </c>
      <c r="C91">
        <v>2009.2682500000001</v>
      </c>
      <c r="D91" t="s">
        <v>6</v>
      </c>
      <c r="E91">
        <v>1020487988.36</v>
      </c>
      <c r="F91">
        <v>3.51</v>
      </c>
      <c r="G91">
        <v>1.92</v>
      </c>
      <c r="H91">
        <v>3.49</v>
      </c>
      <c r="I91">
        <v>-34.24</v>
      </c>
      <c r="J91">
        <v>22.71</v>
      </c>
      <c r="K91" s="6">
        <f>E91-offset!$B$3</f>
        <v>-239.03999996185303</v>
      </c>
    </row>
    <row r="92" spans="1:11">
      <c r="A92" t="s">
        <v>111</v>
      </c>
      <c r="B92">
        <v>5</v>
      </c>
      <c r="C92">
        <v>2009.3869400000001</v>
      </c>
      <c r="D92" t="s">
        <v>6</v>
      </c>
      <c r="E92">
        <v>1020487989.55</v>
      </c>
      <c r="F92">
        <v>2.5099999999999998</v>
      </c>
      <c r="G92">
        <v>16.07</v>
      </c>
      <c r="H92">
        <v>1.84</v>
      </c>
      <c r="I92">
        <v>-5.14</v>
      </c>
      <c r="J92">
        <v>6.6</v>
      </c>
      <c r="K92" s="6">
        <f>E92-offset!$B$3</f>
        <v>-237.85000002384186</v>
      </c>
    </row>
    <row r="93" spans="1:11">
      <c r="A93" t="s">
        <v>112</v>
      </c>
      <c r="B93">
        <v>5</v>
      </c>
      <c r="C93">
        <v>2009.44444</v>
      </c>
      <c r="D93" t="s">
        <v>6</v>
      </c>
      <c r="E93">
        <v>1020487981.27</v>
      </c>
      <c r="F93">
        <v>2.48</v>
      </c>
      <c r="G93">
        <v>-2.42</v>
      </c>
      <c r="H93">
        <v>1.82</v>
      </c>
      <c r="I93">
        <v>4.25</v>
      </c>
      <c r="J93">
        <v>6.42</v>
      </c>
      <c r="K93" s="6">
        <f>E93-offset!$B$3</f>
        <v>-246.12999999523163</v>
      </c>
    </row>
    <row r="94" spans="1:11">
      <c r="A94" t="s">
        <v>126</v>
      </c>
      <c r="B94">
        <v>7</v>
      </c>
      <c r="C94">
        <v>2009.4790599999999</v>
      </c>
      <c r="D94" t="s">
        <v>6</v>
      </c>
      <c r="E94">
        <v>1020487963.25</v>
      </c>
      <c r="F94">
        <v>5.59</v>
      </c>
      <c r="G94">
        <v>6.31</v>
      </c>
      <c r="H94">
        <v>7.05</v>
      </c>
      <c r="I94">
        <v>35.01</v>
      </c>
      <c r="J94">
        <v>46.43</v>
      </c>
      <c r="K94" s="6">
        <f>E94-offset!$B$3</f>
        <v>-264.14999997615814</v>
      </c>
    </row>
    <row r="95" spans="1:11">
      <c r="A95" t="s">
        <v>123</v>
      </c>
      <c r="B95">
        <v>5</v>
      </c>
      <c r="C95">
        <v>2009.54027</v>
      </c>
      <c r="D95" t="s">
        <v>6</v>
      </c>
      <c r="E95">
        <v>1020487979.0700001</v>
      </c>
      <c r="F95">
        <v>2.27</v>
      </c>
      <c r="G95">
        <v>0.13</v>
      </c>
      <c r="H95">
        <v>1.84</v>
      </c>
      <c r="I95">
        <v>9.57</v>
      </c>
      <c r="J95">
        <v>6.65</v>
      </c>
      <c r="K95" s="6">
        <f>E95-offset!$B$3</f>
        <v>-248.32999992370605</v>
      </c>
    </row>
    <row r="96" spans="1:11">
      <c r="A96" t="s">
        <v>124</v>
      </c>
      <c r="B96">
        <v>6</v>
      </c>
      <c r="C96">
        <v>2009.63609</v>
      </c>
      <c r="D96" t="s">
        <v>6</v>
      </c>
      <c r="E96">
        <v>1020487973.53</v>
      </c>
      <c r="F96">
        <v>2.4500000000000002</v>
      </c>
      <c r="G96">
        <v>-2.93</v>
      </c>
      <c r="H96">
        <v>1.91</v>
      </c>
      <c r="I96">
        <v>-12.73</v>
      </c>
      <c r="J96">
        <v>6.87</v>
      </c>
      <c r="K96" s="6">
        <f>E96-offset!$B$3</f>
        <v>-253.87000000476837</v>
      </c>
    </row>
    <row r="97" spans="1:11">
      <c r="A97" t="s">
        <v>141</v>
      </c>
      <c r="B97">
        <v>6</v>
      </c>
      <c r="C97">
        <v>2009.6515400000001</v>
      </c>
      <c r="D97" t="s">
        <v>6</v>
      </c>
      <c r="E97">
        <v>1020487958.27</v>
      </c>
      <c r="F97">
        <v>2.11</v>
      </c>
      <c r="G97">
        <v>-1.24</v>
      </c>
      <c r="H97">
        <v>2.09</v>
      </c>
      <c r="I97">
        <v>-21.31</v>
      </c>
      <c r="J97">
        <v>8.4600000000000009</v>
      </c>
      <c r="K97" s="6">
        <f>E97-offset!$B$3</f>
        <v>-269.12999999523163</v>
      </c>
    </row>
    <row r="98" spans="1:11">
      <c r="A98" t="s">
        <v>129</v>
      </c>
      <c r="B98">
        <v>5</v>
      </c>
      <c r="C98">
        <v>2009.6735100000001</v>
      </c>
      <c r="D98" t="s">
        <v>6</v>
      </c>
      <c r="E98">
        <v>1020487969.58</v>
      </c>
      <c r="F98">
        <v>1.95</v>
      </c>
      <c r="G98">
        <v>0.37</v>
      </c>
      <c r="H98">
        <v>1.52</v>
      </c>
      <c r="I98">
        <v>34.29</v>
      </c>
      <c r="J98">
        <v>7.09</v>
      </c>
      <c r="K98" s="6">
        <f>E98-offset!$B$3</f>
        <v>-257.8199999332428</v>
      </c>
    </row>
    <row r="99" spans="1:11">
      <c r="A99" t="s">
        <v>127</v>
      </c>
      <c r="B99">
        <v>5</v>
      </c>
      <c r="C99">
        <v>2009.7885000000001</v>
      </c>
      <c r="D99" t="s">
        <v>6</v>
      </c>
      <c r="E99">
        <v>1020487973.48</v>
      </c>
      <c r="F99">
        <v>1.87</v>
      </c>
      <c r="G99">
        <v>-4.91</v>
      </c>
      <c r="H99">
        <v>1.52</v>
      </c>
      <c r="I99">
        <v>5.13</v>
      </c>
      <c r="J99">
        <v>7.57</v>
      </c>
      <c r="K99" s="6">
        <f>E99-offset!$B$3</f>
        <v>-253.91999995708466</v>
      </c>
    </row>
    <row r="100" spans="1:11">
      <c r="A100" t="s">
        <v>131</v>
      </c>
      <c r="B100">
        <v>7</v>
      </c>
      <c r="C100">
        <v>2009.8048699999999</v>
      </c>
      <c r="D100" t="s">
        <v>6</v>
      </c>
      <c r="E100">
        <v>1020487959.0599999</v>
      </c>
      <c r="F100">
        <v>1.7</v>
      </c>
      <c r="G100">
        <v>2.21</v>
      </c>
      <c r="H100">
        <v>1.59</v>
      </c>
      <c r="I100">
        <v>-43.35</v>
      </c>
      <c r="J100">
        <v>7.59</v>
      </c>
      <c r="K100" s="6">
        <f>E100-offset!$B$3</f>
        <v>-268.3400000333786</v>
      </c>
    </row>
    <row r="101" spans="1:11">
      <c r="A101" t="s">
        <v>128</v>
      </c>
      <c r="B101">
        <v>4</v>
      </c>
      <c r="C101">
        <v>2009.86607</v>
      </c>
      <c r="D101" t="s">
        <v>6</v>
      </c>
      <c r="E101">
        <v>1020487970.9400001</v>
      </c>
      <c r="F101">
        <v>2.21</v>
      </c>
      <c r="G101">
        <v>-1.82</v>
      </c>
      <c r="H101">
        <v>2.1</v>
      </c>
      <c r="I101">
        <v>4.8600000000000003</v>
      </c>
      <c r="J101">
        <v>5.99</v>
      </c>
      <c r="K101" s="6">
        <f>E101-offset!$B$3</f>
        <v>-256.45999991893768</v>
      </c>
    </row>
    <row r="102" spans="1:11">
      <c r="A102" t="s">
        <v>132</v>
      </c>
      <c r="B102">
        <v>7</v>
      </c>
      <c r="C102">
        <v>2009.8815300000001</v>
      </c>
      <c r="D102" t="s">
        <v>6</v>
      </c>
      <c r="E102">
        <v>1020487971.37</v>
      </c>
      <c r="F102">
        <v>2</v>
      </c>
      <c r="G102">
        <v>1.1599999999999999</v>
      </c>
      <c r="H102">
        <v>1.49</v>
      </c>
      <c r="I102">
        <v>13.53</v>
      </c>
      <c r="J102">
        <v>7.55</v>
      </c>
      <c r="K102" s="6">
        <f>E102-offset!$B$3</f>
        <v>-256.02999997138977</v>
      </c>
    </row>
    <row r="103" spans="1:11">
      <c r="A103" t="s">
        <v>133</v>
      </c>
      <c r="B103">
        <v>7</v>
      </c>
      <c r="C103">
        <v>2009.9581900000001</v>
      </c>
      <c r="D103" t="s">
        <v>6</v>
      </c>
      <c r="E103">
        <v>1020487965.88</v>
      </c>
      <c r="F103">
        <v>1.73</v>
      </c>
      <c r="G103">
        <v>10.36</v>
      </c>
      <c r="H103">
        <v>1.79</v>
      </c>
      <c r="I103">
        <v>-3.75</v>
      </c>
      <c r="J103">
        <v>7.05</v>
      </c>
      <c r="K103" s="6">
        <f>E103-offset!$B$3</f>
        <v>-261.51999998092651</v>
      </c>
    </row>
    <row r="104" spans="1:11">
      <c r="A104" t="s">
        <v>130</v>
      </c>
      <c r="B104">
        <v>4</v>
      </c>
      <c r="C104">
        <v>2010.03856</v>
      </c>
      <c r="D104" t="s">
        <v>6</v>
      </c>
      <c r="E104">
        <v>1020487967.13</v>
      </c>
      <c r="F104">
        <v>1.67</v>
      </c>
      <c r="G104">
        <v>-2.93</v>
      </c>
      <c r="H104">
        <v>1.53</v>
      </c>
      <c r="I104">
        <v>3.11</v>
      </c>
      <c r="J104">
        <v>5.2</v>
      </c>
      <c r="K104" s="6">
        <f>E104-offset!$B$3</f>
        <v>-260.26999998092651</v>
      </c>
    </row>
    <row r="105" spans="1:11">
      <c r="A105" t="s">
        <v>137</v>
      </c>
      <c r="B105">
        <v>7</v>
      </c>
      <c r="C105">
        <v>2010.0923399999999</v>
      </c>
      <c r="D105" t="s">
        <v>6</v>
      </c>
      <c r="E105">
        <v>1020487956.49</v>
      </c>
      <c r="F105">
        <v>1.79</v>
      </c>
      <c r="G105">
        <v>-5.87</v>
      </c>
      <c r="H105">
        <v>1.87</v>
      </c>
      <c r="I105">
        <v>-24.67</v>
      </c>
      <c r="J105">
        <v>7.76</v>
      </c>
      <c r="K105" s="6">
        <f>E105-offset!$B$3</f>
        <v>-270.9099999666214</v>
      </c>
    </row>
    <row r="106" spans="1:11">
      <c r="A106" t="s">
        <v>134</v>
      </c>
      <c r="B106">
        <v>4</v>
      </c>
      <c r="C106">
        <v>2010.1918700000001</v>
      </c>
      <c r="D106" t="s">
        <v>6</v>
      </c>
      <c r="E106">
        <v>1020487962.74</v>
      </c>
      <c r="F106">
        <v>1.7</v>
      </c>
      <c r="G106">
        <v>-3.58</v>
      </c>
      <c r="H106">
        <v>1.53</v>
      </c>
      <c r="I106">
        <v>-10.29</v>
      </c>
      <c r="J106">
        <v>5.41</v>
      </c>
      <c r="K106" s="6">
        <f>E106-offset!$B$3</f>
        <v>-264.6599999666214</v>
      </c>
    </row>
    <row r="107" spans="1:11">
      <c r="A107" t="s">
        <v>149</v>
      </c>
      <c r="B107">
        <v>5</v>
      </c>
      <c r="C107">
        <v>2010.2004300000001</v>
      </c>
      <c r="D107" t="s">
        <v>6</v>
      </c>
      <c r="E107">
        <v>1020487963.35</v>
      </c>
      <c r="F107">
        <v>1.49</v>
      </c>
      <c r="G107">
        <v>-1.59</v>
      </c>
      <c r="H107">
        <v>1.33</v>
      </c>
      <c r="I107">
        <v>-18.86</v>
      </c>
      <c r="J107">
        <v>4.53</v>
      </c>
      <c r="K107" s="6">
        <f>E107-offset!$B$3</f>
        <v>-264.04999995231628</v>
      </c>
    </row>
    <row r="108" spans="1:11">
      <c r="A108" t="s">
        <v>138</v>
      </c>
      <c r="B108">
        <v>7</v>
      </c>
      <c r="C108">
        <v>2010.2839899999999</v>
      </c>
      <c r="D108" t="s">
        <v>6</v>
      </c>
      <c r="E108">
        <v>1020487957.11</v>
      </c>
      <c r="F108">
        <v>1.63</v>
      </c>
      <c r="G108">
        <v>1.89</v>
      </c>
      <c r="H108">
        <v>1.75</v>
      </c>
      <c r="I108">
        <v>-24.74</v>
      </c>
      <c r="J108">
        <v>6.7</v>
      </c>
      <c r="K108" s="6">
        <f>E108-offset!$B$3</f>
        <v>-270.28999996185303</v>
      </c>
    </row>
    <row r="109" spans="1:11">
      <c r="A109" t="s">
        <v>139</v>
      </c>
      <c r="B109">
        <v>7</v>
      </c>
      <c r="C109">
        <v>2010.3798200000001</v>
      </c>
      <c r="D109" t="s">
        <v>6</v>
      </c>
      <c r="E109">
        <v>1020487944.47</v>
      </c>
      <c r="F109">
        <v>1.99</v>
      </c>
      <c r="G109">
        <v>3.34</v>
      </c>
      <c r="H109">
        <v>1.51</v>
      </c>
      <c r="I109">
        <v>-38.71</v>
      </c>
      <c r="J109">
        <v>8.56</v>
      </c>
      <c r="K109" s="6">
        <f>E109-offset!$B$3</f>
        <v>-282.92999994754791</v>
      </c>
    </row>
    <row r="110" spans="1:11">
      <c r="A110" t="s">
        <v>142</v>
      </c>
      <c r="B110">
        <v>5</v>
      </c>
      <c r="C110">
        <v>2010.4756400000001</v>
      </c>
      <c r="D110" t="s">
        <v>6</v>
      </c>
      <c r="E110">
        <v>1020487964</v>
      </c>
      <c r="F110">
        <v>2.48</v>
      </c>
      <c r="G110">
        <v>8.92</v>
      </c>
      <c r="H110">
        <v>2.14</v>
      </c>
      <c r="I110">
        <v>21.64</v>
      </c>
      <c r="J110">
        <v>7.21</v>
      </c>
      <c r="K110" s="6">
        <f>E110-offset!$B$3</f>
        <v>-263.39999997615814</v>
      </c>
    </row>
    <row r="111" spans="1:11">
      <c r="A111" t="s">
        <v>150</v>
      </c>
      <c r="B111">
        <v>6</v>
      </c>
      <c r="C111">
        <v>2010.5523000000001</v>
      </c>
      <c r="D111" t="s">
        <v>6</v>
      </c>
      <c r="E111">
        <v>1020487947.74</v>
      </c>
      <c r="F111">
        <v>2.06</v>
      </c>
      <c r="G111">
        <v>4.88</v>
      </c>
      <c r="H111">
        <v>1.75</v>
      </c>
      <c r="I111">
        <v>-6.81</v>
      </c>
      <c r="J111">
        <v>8.1300000000000008</v>
      </c>
      <c r="K111" s="6">
        <f>E111-offset!$B$3</f>
        <v>-279.6599999666214</v>
      </c>
    </row>
    <row r="112" spans="1:11">
      <c r="A112" t="s">
        <v>151</v>
      </c>
      <c r="B112">
        <v>6</v>
      </c>
      <c r="C112">
        <v>2010.7631200000001</v>
      </c>
      <c r="D112" t="s">
        <v>6</v>
      </c>
      <c r="E112">
        <v>1020487949.71</v>
      </c>
      <c r="F112">
        <v>2.75</v>
      </c>
      <c r="G112">
        <v>11.78</v>
      </c>
      <c r="H112">
        <v>9.3699999999999992</v>
      </c>
      <c r="I112">
        <v>-15.65</v>
      </c>
      <c r="J112">
        <v>13.19</v>
      </c>
      <c r="K112" s="6">
        <f>E112-offset!$B$3</f>
        <v>-277.68999993801117</v>
      </c>
    </row>
    <row r="113" spans="1:11">
      <c r="A113" t="s">
        <v>157</v>
      </c>
      <c r="B113">
        <v>6</v>
      </c>
      <c r="C113">
        <v>2010.8781100000001</v>
      </c>
      <c r="D113" t="s">
        <v>6</v>
      </c>
      <c r="E113">
        <v>1020487945.42</v>
      </c>
      <c r="F113">
        <v>1.9</v>
      </c>
      <c r="G113">
        <v>-1.58</v>
      </c>
      <c r="H113">
        <v>1.6</v>
      </c>
      <c r="I113">
        <v>-18.920000000000002</v>
      </c>
      <c r="J113">
        <v>9.3000000000000007</v>
      </c>
      <c r="K113" s="6">
        <f>E113-offset!$B$3</f>
        <v>-281.98000001907349</v>
      </c>
    </row>
    <row r="114" spans="1:11">
      <c r="A114" t="s">
        <v>158</v>
      </c>
      <c r="B114">
        <v>5</v>
      </c>
      <c r="C114">
        <v>2010.9384</v>
      </c>
      <c r="D114" t="s">
        <v>6</v>
      </c>
      <c r="E114">
        <v>1020487931.3200001</v>
      </c>
      <c r="F114">
        <v>3.52</v>
      </c>
      <c r="G114">
        <v>11.83</v>
      </c>
      <c r="H114">
        <v>5.76</v>
      </c>
      <c r="I114">
        <v>-33.020000000000003</v>
      </c>
      <c r="J114">
        <v>16.850000000000001</v>
      </c>
      <c r="K114" s="6">
        <f>E114-offset!$B$3</f>
        <v>-296.07999992370605</v>
      </c>
    </row>
    <row r="115" spans="1:11">
      <c r="A115" t="s">
        <v>159</v>
      </c>
      <c r="B115">
        <v>5</v>
      </c>
      <c r="C115">
        <v>2010.9575600000001</v>
      </c>
      <c r="D115" t="s">
        <v>6</v>
      </c>
      <c r="E115">
        <v>1020487936.97</v>
      </c>
      <c r="F115">
        <v>2.4500000000000002</v>
      </c>
      <c r="G115">
        <v>5.8</v>
      </c>
      <c r="H115">
        <v>2.0299999999999998</v>
      </c>
      <c r="I115">
        <v>-28.49</v>
      </c>
      <c r="J115">
        <v>9.7100000000000009</v>
      </c>
      <c r="K115" s="6">
        <f>E115-offset!$B$3</f>
        <v>-290.42999994754791</v>
      </c>
    </row>
    <row r="116" spans="1:11">
      <c r="A116" t="s">
        <v>152</v>
      </c>
      <c r="B116">
        <v>5</v>
      </c>
      <c r="C116">
        <v>2011.03513</v>
      </c>
      <c r="D116" t="s">
        <v>6</v>
      </c>
      <c r="E116">
        <v>1020487951.01</v>
      </c>
      <c r="F116">
        <v>1.54</v>
      </c>
      <c r="G116">
        <v>6.99</v>
      </c>
      <c r="H116">
        <v>1.34</v>
      </c>
      <c r="I116">
        <v>-7.38</v>
      </c>
      <c r="J116">
        <v>4.66</v>
      </c>
      <c r="K116" s="6">
        <f>E116-offset!$B$3</f>
        <v>-276.38999998569489</v>
      </c>
    </row>
    <row r="117" spans="1:11">
      <c r="A117" t="s">
        <v>153</v>
      </c>
      <c r="B117">
        <v>5</v>
      </c>
      <c r="C117">
        <v>2011.0793900000001</v>
      </c>
      <c r="D117" t="s">
        <v>6</v>
      </c>
      <c r="E117">
        <v>1020487943.96</v>
      </c>
      <c r="F117">
        <v>2.4300000000000002</v>
      </c>
      <c r="G117">
        <v>6.78</v>
      </c>
      <c r="H117">
        <v>1.86</v>
      </c>
      <c r="I117">
        <v>-26.2</v>
      </c>
      <c r="J117">
        <v>7.41</v>
      </c>
      <c r="K117" s="6">
        <f>E117-offset!$B$3</f>
        <v>-283.43999993801117</v>
      </c>
    </row>
    <row r="118" spans="1:11">
      <c r="A118" t="s">
        <v>154</v>
      </c>
      <c r="B118">
        <v>7</v>
      </c>
      <c r="C118">
        <v>2011.0889199999999</v>
      </c>
      <c r="D118" t="s">
        <v>6</v>
      </c>
      <c r="E118">
        <v>1020487946.1</v>
      </c>
      <c r="F118">
        <v>3.13</v>
      </c>
      <c r="G118">
        <v>13.94</v>
      </c>
      <c r="H118">
        <v>3.17</v>
      </c>
      <c r="I118">
        <v>-57.14</v>
      </c>
      <c r="J118">
        <v>20.67</v>
      </c>
      <c r="K118" s="6">
        <f>E118-offset!$B$3</f>
        <v>-281.29999995231628</v>
      </c>
    </row>
    <row r="119" spans="1:11">
      <c r="A119" s="13" t="s">
        <v>160</v>
      </c>
      <c r="B119" s="13">
        <v>4</v>
      </c>
      <c r="C119" s="13">
        <v>2011.2805699999999</v>
      </c>
      <c r="D119" s="13" t="s">
        <v>6</v>
      </c>
      <c r="E119" s="13">
        <v>1020487810.86</v>
      </c>
      <c r="F119" s="13">
        <v>3.34</v>
      </c>
      <c r="G119" s="13">
        <v>681.02</v>
      </c>
      <c r="H119" s="13">
        <v>2.31</v>
      </c>
      <c r="I119" s="13">
        <v>67.099999999999994</v>
      </c>
      <c r="J119" s="13">
        <v>9.68</v>
      </c>
      <c r="K119" s="14">
        <f>E119-offset!$B$3</f>
        <v>-416.53999996185303</v>
      </c>
    </row>
    <row r="120" spans="1:11">
      <c r="A120" s="13" t="s">
        <v>161</v>
      </c>
      <c r="B120" s="13">
        <v>8</v>
      </c>
      <c r="C120" s="13">
        <v>2011.33806</v>
      </c>
      <c r="D120" s="13" t="s">
        <v>6</v>
      </c>
      <c r="E120" s="13">
        <v>1020487817.24</v>
      </c>
      <c r="F120" s="13">
        <v>3.81</v>
      </c>
      <c r="G120" s="13">
        <v>690.31</v>
      </c>
      <c r="H120" s="13">
        <v>2.67</v>
      </c>
      <c r="I120" s="13">
        <v>97.26</v>
      </c>
      <c r="J120" s="13">
        <v>11.16</v>
      </c>
      <c r="K120" s="14">
        <f>E120-offset!$B$3</f>
        <v>-410.1599999666214</v>
      </c>
    </row>
    <row r="121" spans="1:11">
      <c r="A121" s="13" t="s">
        <v>162</v>
      </c>
      <c r="B121" s="13">
        <v>4</v>
      </c>
      <c r="C121" s="13">
        <v>2011.4759200000001</v>
      </c>
      <c r="D121" s="13" t="s">
        <v>6</v>
      </c>
      <c r="E121" s="13">
        <v>1020487778.01</v>
      </c>
      <c r="F121" s="13">
        <v>4.4800000000000004</v>
      </c>
      <c r="G121" s="13">
        <v>741.99</v>
      </c>
      <c r="H121" s="13">
        <v>4.43</v>
      </c>
      <c r="I121" s="13">
        <v>83.5</v>
      </c>
      <c r="J121" s="13">
        <v>18.989999999999998</v>
      </c>
      <c r="K121" s="14">
        <f>E121-offset!$B$3</f>
        <v>-449.38999998569489</v>
      </c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5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5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5"/>
    </row>
    <row r="596" spans="1:11">
      <c r="K596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96"/>
  <sheetViews>
    <sheetView topLeftCell="A82" workbookViewId="0">
      <selection sqref="A1:J119"/>
    </sheetView>
  </sheetViews>
  <sheetFormatPr defaultRowHeight="13.5"/>
  <cols>
    <col min="1" max="1" width="14.25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9" style="2"/>
    <col min="13" max="13" width="10.5" style="2" bestFit="1" customWidth="1"/>
    <col min="14" max="16384" width="9" style="2"/>
  </cols>
  <sheetData>
    <row r="1" spans="1:17">
      <c r="A1" s="2" t="s">
        <v>72</v>
      </c>
      <c r="B1" s="2">
        <v>6</v>
      </c>
      <c r="C1" s="2">
        <v>1998.48243</v>
      </c>
      <c r="D1" s="2" t="s">
        <v>4</v>
      </c>
      <c r="E1" s="2">
        <v>995539536.24000001</v>
      </c>
      <c r="F1" s="2">
        <v>1.62</v>
      </c>
      <c r="G1" s="2">
        <v>-5.43</v>
      </c>
      <c r="H1" s="2">
        <v>1.38</v>
      </c>
      <c r="I1" s="2">
        <v>-12.82</v>
      </c>
      <c r="J1" s="2">
        <v>5.33</v>
      </c>
      <c r="K1" s="6">
        <f>E1-offset!$B$2</f>
        <v>-0.75999999046325684</v>
      </c>
      <c r="M1" s="12">
        <v>40613</v>
      </c>
      <c r="N1" s="2">
        <v>70</v>
      </c>
      <c r="O1" s="2">
        <f>(N1-1)/365</f>
        <v>0.18904109589041096</v>
      </c>
      <c r="P1" s="2">
        <f>2011+O1</f>
        <v>2011.1890410958904</v>
      </c>
      <c r="Q1" s="2">
        <v>500</v>
      </c>
    </row>
    <row r="2" spans="1:17">
      <c r="A2" s="2" t="s">
        <v>74</v>
      </c>
      <c r="B2" s="2">
        <v>4</v>
      </c>
      <c r="C2" s="2">
        <v>1999.4374800000001</v>
      </c>
      <c r="D2" s="2" t="s">
        <v>4</v>
      </c>
      <c r="E2" s="2">
        <v>995539518.75</v>
      </c>
      <c r="F2" s="2">
        <v>2.54</v>
      </c>
      <c r="G2" s="2">
        <v>-3.44</v>
      </c>
      <c r="H2" s="2">
        <v>2.19</v>
      </c>
      <c r="I2" s="2">
        <v>-12.13</v>
      </c>
      <c r="J2" s="2">
        <v>6.8</v>
      </c>
      <c r="K2" s="6">
        <f>E2-offset!$B$2</f>
        <v>-18.25</v>
      </c>
      <c r="P2" s="2">
        <f>P1</f>
        <v>2011.1890410958904</v>
      </c>
      <c r="Q2" s="2">
        <v>-500</v>
      </c>
    </row>
    <row r="3" spans="1:17">
      <c r="A3" s="2" t="s">
        <v>75</v>
      </c>
      <c r="B3" s="2">
        <v>6</v>
      </c>
      <c r="C3" s="2">
        <v>1999.87327</v>
      </c>
      <c r="D3" s="2" t="s">
        <v>4</v>
      </c>
      <c r="E3" s="2">
        <v>995539516.83000004</v>
      </c>
      <c r="F3" s="2">
        <v>3.35</v>
      </c>
      <c r="G3" s="2">
        <v>0.4</v>
      </c>
      <c r="H3" s="2">
        <v>3.2</v>
      </c>
      <c r="I3" s="2">
        <v>-42.77</v>
      </c>
      <c r="J3" s="2">
        <v>13.34</v>
      </c>
      <c r="K3" s="6">
        <f>E3-offset!$B$2</f>
        <v>-20.169999957084656</v>
      </c>
    </row>
    <row r="4" spans="1:17">
      <c r="A4" s="2" t="s">
        <v>76</v>
      </c>
      <c r="B4" s="2">
        <v>6</v>
      </c>
      <c r="C4" s="2">
        <v>2000.16074</v>
      </c>
      <c r="D4" s="2" t="s">
        <v>4</v>
      </c>
      <c r="E4" s="2">
        <v>995539501.02999997</v>
      </c>
      <c r="F4" s="2">
        <v>2.42</v>
      </c>
      <c r="G4" s="2">
        <v>4.1100000000000003</v>
      </c>
      <c r="H4" s="2">
        <v>1.81</v>
      </c>
      <c r="I4" s="2">
        <v>1.45</v>
      </c>
      <c r="J4" s="2">
        <v>4.53</v>
      </c>
      <c r="K4" s="6">
        <f>E4-offset!$B$2</f>
        <v>-35.970000028610229</v>
      </c>
    </row>
    <row r="5" spans="1:17">
      <c r="A5" s="2" t="s">
        <v>77</v>
      </c>
      <c r="B5" s="2">
        <v>11</v>
      </c>
      <c r="C5" s="2">
        <v>2000.47011</v>
      </c>
      <c r="D5" s="2" t="s">
        <v>4</v>
      </c>
      <c r="E5" s="2">
        <v>995539487.96000004</v>
      </c>
      <c r="F5" s="2">
        <v>4.51</v>
      </c>
      <c r="G5" s="2">
        <v>12.1</v>
      </c>
      <c r="H5" s="2">
        <v>3.13</v>
      </c>
      <c r="I5" s="2">
        <v>-14.77</v>
      </c>
      <c r="J5" s="2">
        <v>10.9</v>
      </c>
      <c r="K5" s="6">
        <f>E5-offset!$B$2</f>
        <v>-49.039999961853027</v>
      </c>
    </row>
    <row r="6" spans="1:17">
      <c r="A6" s="2" t="s">
        <v>78</v>
      </c>
      <c r="B6" s="2">
        <v>6</v>
      </c>
      <c r="C6" s="2">
        <v>2000.6864</v>
      </c>
      <c r="D6" s="2" t="s">
        <v>4</v>
      </c>
      <c r="E6" s="2">
        <v>995539499.28999996</v>
      </c>
      <c r="F6" s="2">
        <v>2.73</v>
      </c>
      <c r="G6" s="2">
        <v>-5.96</v>
      </c>
      <c r="H6" s="2">
        <v>2.8</v>
      </c>
      <c r="I6" s="2">
        <v>-58.95</v>
      </c>
      <c r="J6" s="2">
        <v>10.55</v>
      </c>
      <c r="K6" s="6">
        <f>E6-offset!$B$2</f>
        <v>-37.710000038146973</v>
      </c>
    </row>
    <row r="7" spans="1:17">
      <c r="A7" s="2" t="s">
        <v>79</v>
      </c>
      <c r="B7" s="2">
        <v>7</v>
      </c>
      <c r="C7" s="2">
        <v>2000.8698400000001</v>
      </c>
      <c r="D7" s="2" t="s">
        <v>4</v>
      </c>
      <c r="E7" s="2">
        <v>995539500.74000001</v>
      </c>
      <c r="F7" s="2">
        <v>1.95</v>
      </c>
      <c r="G7" s="2">
        <v>8.76</v>
      </c>
      <c r="H7" s="2">
        <v>1.98</v>
      </c>
      <c r="I7" s="2">
        <v>4.12</v>
      </c>
      <c r="J7" s="2">
        <v>6.39</v>
      </c>
      <c r="K7" s="6">
        <f>E7-offset!$B$2</f>
        <v>-36.259999990463257</v>
      </c>
    </row>
    <row r="8" spans="1:17">
      <c r="A8" s="2" t="s">
        <v>80</v>
      </c>
      <c r="B8" s="2">
        <v>5</v>
      </c>
      <c r="C8" s="2">
        <v>2001.13815</v>
      </c>
      <c r="D8" s="2" t="s">
        <v>4</v>
      </c>
      <c r="E8" s="2">
        <v>995539492.34000003</v>
      </c>
      <c r="F8" s="2">
        <v>4.5599999999999996</v>
      </c>
      <c r="G8" s="2">
        <v>4.2</v>
      </c>
      <c r="H8" s="2">
        <v>2.54</v>
      </c>
      <c r="I8" s="2">
        <v>-12.71</v>
      </c>
      <c r="J8" s="2">
        <v>9.7100000000000009</v>
      </c>
      <c r="K8" s="6">
        <f>E8-offset!$B$2</f>
        <v>-44.659999966621399</v>
      </c>
    </row>
    <row r="9" spans="1:17">
      <c r="A9" s="2" t="s">
        <v>81</v>
      </c>
      <c r="B9" s="2">
        <v>4</v>
      </c>
      <c r="C9" s="2">
        <v>2001.1436200000001</v>
      </c>
      <c r="D9" s="2" t="s">
        <v>4</v>
      </c>
      <c r="E9" s="2">
        <v>995539500.09000003</v>
      </c>
      <c r="F9" s="2">
        <v>6.3</v>
      </c>
      <c r="G9" s="2">
        <v>3.84</v>
      </c>
      <c r="H9" s="2">
        <v>6.06</v>
      </c>
      <c r="I9" s="2">
        <v>51.5</v>
      </c>
      <c r="J9" s="2">
        <v>15.58</v>
      </c>
      <c r="K9" s="6">
        <f>E9-offset!$B$2</f>
        <v>-36.909999966621399</v>
      </c>
    </row>
    <row r="10" spans="1:17">
      <c r="A10" s="2" t="s">
        <v>82</v>
      </c>
      <c r="B10" s="2">
        <v>4</v>
      </c>
      <c r="C10" s="2">
        <v>2001.453</v>
      </c>
      <c r="D10" s="2" t="s">
        <v>4</v>
      </c>
      <c r="E10" s="2">
        <v>995539486.49000001</v>
      </c>
      <c r="F10" s="2">
        <v>2.0299999999999998</v>
      </c>
      <c r="G10" s="2">
        <v>-2.38</v>
      </c>
      <c r="H10" s="2">
        <v>2.02</v>
      </c>
      <c r="I10" s="2">
        <v>10.08</v>
      </c>
      <c r="J10" s="2">
        <v>6.78</v>
      </c>
      <c r="K10" s="6">
        <f>E10-offset!$B$2</f>
        <v>-50.509999990463257</v>
      </c>
    </row>
    <row r="11" spans="1:17">
      <c r="A11" s="2" t="s">
        <v>136</v>
      </c>
      <c r="B11" s="2">
        <v>4</v>
      </c>
      <c r="C11" s="2">
        <v>2001.9129700000001</v>
      </c>
      <c r="D11" s="2" t="s">
        <v>4</v>
      </c>
      <c r="E11" s="2">
        <v>995539479.99000001</v>
      </c>
      <c r="F11" s="2">
        <v>2.67</v>
      </c>
      <c r="G11" s="2">
        <v>20.51</v>
      </c>
      <c r="H11" s="2">
        <v>2.59</v>
      </c>
      <c r="I11" s="2">
        <v>-15.17</v>
      </c>
      <c r="J11" s="2">
        <v>12.1</v>
      </c>
      <c r="K11" s="6">
        <f>E11-offset!$B$2</f>
        <v>-57.009999990463257</v>
      </c>
    </row>
    <row r="12" spans="1:17">
      <c r="A12" s="2" t="s">
        <v>84</v>
      </c>
      <c r="B12" s="2">
        <v>4</v>
      </c>
      <c r="C12" s="2">
        <v>2002.1429499999999</v>
      </c>
      <c r="D12" s="2" t="s">
        <v>4</v>
      </c>
      <c r="E12" s="2">
        <v>995539478</v>
      </c>
      <c r="F12" s="2">
        <v>2.86</v>
      </c>
      <c r="G12" s="2">
        <v>2.6</v>
      </c>
      <c r="H12" s="2">
        <v>2.86</v>
      </c>
      <c r="I12" s="2">
        <v>-9.6999999999999993</v>
      </c>
      <c r="J12" s="2">
        <v>8.94</v>
      </c>
      <c r="K12" s="6">
        <f>E12-offset!$B$2</f>
        <v>-59</v>
      </c>
    </row>
    <row r="13" spans="1:17">
      <c r="A13" s="2" t="s">
        <v>85</v>
      </c>
      <c r="B13" s="2">
        <v>4</v>
      </c>
      <c r="C13" s="2">
        <v>2002.4030399999999</v>
      </c>
      <c r="D13" s="2" t="s">
        <v>4</v>
      </c>
      <c r="E13" s="2">
        <v>995539466.30999994</v>
      </c>
      <c r="F13" s="2">
        <v>2.17</v>
      </c>
      <c r="G13" s="2">
        <v>6.98</v>
      </c>
      <c r="H13" s="2">
        <v>2.0099999999999998</v>
      </c>
      <c r="I13" s="2">
        <v>5.8</v>
      </c>
      <c r="J13" s="2">
        <v>7.5</v>
      </c>
      <c r="K13" s="6">
        <f>E13-offset!$B$2</f>
        <v>-70.690000057220459</v>
      </c>
    </row>
    <row r="14" spans="1:17">
      <c r="A14" s="2" t="s">
        <v>86</v>
      </c>
      <c r="B14" s="2">
        <v>4</v>
      </c>
      <c r="C14" s="2">
        <v>2002.4465</v>
      </c>
      <c r="D14" s="2" t="s">
        <v>4</v>
      </c>
      <c r="E14" s="2">
        <v>995539473.22000003</v>
      </c>
      <c r="F14" s="2">
        <v>7.89</v>
      </c>
      <c r="G14" s="2">
        <v>31.59</v>
      </c>
      <c r="H14" s="2">
        <v>5.98</v>
      </c>
      <c r="I14" s="2">
        <v>-12.08</v>
      </c>
      <c r="J14" s="2">
        <v>23.38</v>
      </c>
      <c r="K14" s="6">
        <f>E14-offset!$B$2</f>
        <v>-63.779999971389771</v>
      </c>
    </row>
    <row r="15" spans="1:17">
      <c r="A15" s="2" t="s">
        <v>99</v>
      </c>
      <c r="B15" s="2">
        <v>4</v>
      </c>
      <c r="C15" s="2">
        <v>2002.5398700000001</v>
      </c>
      <c r="D15" s="2" t="s">
        <v>4</v>
      </c>
      <c r="E15" s="2">
        <v>995539450.62</v>
      </c>
      <c r="F15" s="2">
        <v>6.24</v>
      </c>
      <c r="G15" s="2">
        <v>35.409999999999997</v>
      </c>
      <c r="H15" s="2">
        <v>4.8</v>
      </c>
      <c r="I15" s="2">
        <v>-2.1</v>
      </c>
      <c r="J15" s="2">
        <v>15.65</v>
      </c>
      <c r="K15" s="6">
        <f>E15-offset!$B$2</f>
        <v>-86.379999995231628</v>
      </c>
    </row>
    <row r="16" spans="1:17">
      <c r="A16" s="2" t="s">
        <v>100</v>
      </c>
      <c r="B16" s="2">
        <v>4</v>
      </c>
      <c r="C16" s="2">
        <v>2002.5974200000001</v>
      </c>
      <c r="D16" s="2" t="s">
        <v>4</v>
      </c>
      <c r="E16" s="2">
        <v>995539459.45000005</v>
      </c>
      <c r="F16" s="2">
        <v>4.1399999999999997</v>
      </c>
      <c r="G16" s="2">
        <v>15.97</v>
      </c>
      <c r="H16" s="2">
        <v>3.36</v>
      </c>
      <c r="I16" s="2">
        <v>16.86</v>
      </c>
      <c r="J16" s="2">
        <v>11.5</v>
      </c>
      <c r="K16" s="6">
        <f>E16-offset!$B$2</f>
        <v>-77.549999952316284</v>
      </c>
    </row>
    <row r="17" spans="1:11">
      <c r="A17" s="2" t="s">
        <v>2</v>
      </c>
      <c r="B17" s="2">
        <v>10</v>
      </c>
      <c r="C17" s="2">
        <v>2002.9422</v>
      </c>
      <c r="D17" s="2" t="s">
        <v>4</v>
      </c>
      <c r="E17" s="2">
        <v>995539453.13</v>
      </c>
      <c r="F17" s="2">
        <v>2.35</v>
      </c>
      <c r="G17" s="2">
        <v>-2.96</v>
      </c>
      <c r="H17" s="2">
        <v>2.1800000000000002</v>
      </c>
      <c r="I17" s="2">
        <v>16.82</v>
      </c>
      <c r="J17" s="2">
        <v>7.22</v>
      </c>
      <c r="K17" s="6">
        <f>E17-offset!$B$2</f>
        <v>-83.870000004768372</v>
      </c>
    </row>
    <row r="18" spans="1:11">
      <c r="A18" s="2" t="s">
        <v>8</v>
      </c>
      <c r="B18" s="2">
        <v>4</v>
      </c>
      <c r="C18" s="2">
        <v>2003.07347</v>
      </c>
      <c r="D18" s="2" t="s">
        <v>4</v>
      </c>
      <c r="E18" s="2">
        <v>995539452.97000003</v>
      </c>
      <c r="F18" s="2">
        <v>2.46</v>
      </c>
      <c r="G18" s="2">
        <v>3.23</v>
      </c>
      <c r="H18" s="2">
        <v>2.11</v>
      </c>
      <c r="I18" s="2">
        <v>-11.14</v>
      </c>
      <c r="J18" s="2">
        <v>6.72</v>
      </c>
      <c r="K18" s="6">
        <f>E18-offset!$B$2</f>
        <v>-84.029999971389771</v>
      </c>
    </row>
    <row r="19" spans="1:11">
      <c r="A19" s="2" t="s">
        <v>9</v>
      </c>
      <c r="B19" s="2">
        <v>4</v>
      </c>
      <c r="C19" s="2">
        <v>2003.1200100000001</v>
      </c>
      <c r="D19" s="2" t="s">
        <v>4</v>
      </c>
      <c r="E19" s="2">
        <v>995539449.47000003</v>
      </c>
      <c r="F19" s="2">
        <v>1.57</v>
      </c>
      <c r="G19" s="2">
        <v>-2.36</v>
      </c>
      <c r="H19" s="2">
        <v>1.39</v>
      </c>
      <c r="I19" s="2">
        <v>10.73</v>
      </c>
      <c r="J19" s="2">
        <v>4.78</v>
      </c>
      <c r="K19" s="6">
        <f>E19-offset!$B$2</f>
        <v>-87.529999971389771</v>
      </c>
    </row>
    <row r="20" spans="1:11">
      <c r="A20" s="2" t="s">
        <v>10</v>
      </c>
      <c r="B20" s="2">
        <v>4</v>
      </c>
      <c r="C20" s="2">
        <v>2003.27333</v>
      </c>
      <c r="D20" s="2" t="s">
        <v>4</v>
      </c>
      <c r="E20" s="2">
        <v>995539453.02999997</v>
      </c>
      <c r="F20" s="2">
        <v>2.0099999999999998</v>
      </c>
      <c r="G20" s="2">
        <v>1.51</v>
      </c>
      <c r="H20" s="2">
        <v>1.74</v>
      </c>
      <c r="I20" s="2">
        <v>0.02</v>
      </c>
      <c r="J20" s="2">
        <v>5.83</v>
      </c>
      <c r="K20" s="6">
        <f>E20-offset!$B$2</f>
        <v>-83.970000028610229</v>
      </c>
    </row>
    <row r="21" spans="1:11">
      <c r="A21" s="2" t="s">
        <v>11</v>
      </c>
      <c r="B21" s="2">
        <v>4</v>
      </c>
      <c r="C21" s="2">
        <v>2003.3855900000001</v>
      </c>
      <c r="D21" s="2" t="s">
        <v>4</v>
      </c>
      <c r="E21" s="2">
        <v>995539433.65999997</v>
      </c>
      <c r="F21" s="2">
        <v>4.46</v>
      </c>
      <c r="G21" s="2">
        <v>26.6</v>
      </c>
      <c r="H21" s="2">
        <v>2.42</v>
      </c>
      <c r="I21" s="2">
        <v>8.09</v>
      </c>
      <c r="J21" s="2">
        <v>5.72</v>
      </c>
      <c r="K21" s="6">
        <f>E21-offset!$B$2</f>
        <v>-103.3400000333786</v>
      </c>
    </row>
    <row r="22" spans="1:11">
      <c r="A22" s="2" t="s">
        <v>13</v>
      </c>
      <c r="B22" s="2">
        <v>7</v>
      </c>
      <c r="C22" s="2">
        <v>2003.5389</v>
      </c>
      <c r="D22" s="2" t="s">
        <v>4</v>
      </c>
      <c r="E22" s="2">
        <v>995539451.03999996</v>
      </c>
      <c r="F22" s="2">
        <v>3.27</v>
      </c>
      <c r="G22" s="2">
        <v>32.81</v>
      </c>
      <c r="H22" s="2">
        <v>2.5499999999999998</v>
      </c>
      <c r="I22" s="2">
        <v>-8.67</v>
      </c>
      <c r="J22" s="2">
        <v>7.69</v>
      </c>
      <c r="K22" s="6">
        <f>E22-offset!$B$2</f>
        <v>-85.960000038146973</v>
      </c>
    </row>
    <row r="23" spans="1:11">
      <c r="A23" s="2" t="s">
        <v>140</v>
      </c>
      <c r="B23" s="2">
        <v>4</v>
      </c>
      <c r="C23" s="2">
        <v>2003.63472</v>
      </c>
      <c r="D23" s="2" t="s">
        <v>4</v>
      </c>
      <c r="E23" s="2">
        <v>995539442.79999995</v>
      </c>
      <c r="F23" s="2">
        <v>1.56</v>
      </c>
      <c r="G23" s="2">
        <v>5.94</v>
      </c>
      <c r="H23" s="2">
        <v>1.43</v>
      </c>
      <c r="I23" s="2">
        <v>1.97</v>
      </c>
      <c r="J23" s="2">
        <v>5.48</v>
      </c>
      <c r="K23" s="6">
        <f>E23-offset!$B$2</f>
        <v>-94.200000047683716</v>
      </c>
    </row>
    <row r="24" spans="1:11">
      <c r="A24" s="2" t="s">
        <v>15</v>
      </c>
      <c r="B24" s="2">
        <v>4</v>
      </c>
      <c r="C24" s="2">
        <v>2003.7524599999999</v>
      </c>
      <c r="D24" s="2" t="s">
        <v>4</v>
      </c>
      <c r="E24" s="2">
        <v>995539430.89999998</v>
      </c>
      <c r="F24" s="2">
        <v>2.39</v>
      </c>
      <c r="G24" s="2">
        <v>-8.73</v>
      </c>
      <c r="H24" s="2">
        <v>2.0699999999999998</v>
      </c>
      <c r="I24" s="2">
        <v>-6.67</v>
      </c>
      <c r="J24" s="2">
        <v>7.56</v>
      </c>
      <c r="K24" s="6">
        <f>E24-offset!$B$2</f>
        <v>-106.10000002384186</v>
      </c>
    </row>
    <row r="25" spans="1:11">
      <c r="A25" s="2" t="s">
        <v>16</v>
      </c>
      <c r="B25" s="2">
        <v>4</v>
      </c>
      <c r="C25" s="2">
        <v>2003.8647000000001</v>
      </c>
      <c r="D25" s="2" t="s">
        <v>4</v>
      </c>
      <c r="E25" s="2">
        <v>995539436.13999999</v>
      </c>
      <c r="F25" s="2">
        <v>2.0499999999999998</v>
      </c>
      <c r="G25" s="2">
        <v>-5.24</v>
      </c>
      <c r="H25" s="2">
        <v>1.87</v>
      </c>
      <c r="I25" s="2">
        <v>3.22</v>
      </c>
      <c r="J25" s="2">
        <v>6.02</v>
      </c>
      <c r="K25" s="6">
        <f>E25-offset!$B$2</f>
        <v>-100.86000001430511</v>
      </c>
    </row>
    <row r="26" spans="1:11">
      <c r="A26" s="2" t="s">
        <v>17</v>
      </c>
      <c r="B26" s="2">
        <v>4</v>
      </c>
      <c r="C26" s="2">
        <v>2004.0213900000001</v>
      </c>
      <c r="D26" s="2" t="s">
        <v>4</v>
      </c>
      <c r="E26" s="2">
        <v>995539435.04999995</v>
      </c>
      <c r="F26" s="2">
        <v>1.59</v>
      </c>
      <c r="G26" s="2">
        <v>3.57</v>
      </c>
      <c r="H26" s="2">
        <v>1.68</v>
      </c>
      <c r="I26" s="2">
        <v>11.69</v>
      </c>
      <c r="J26" s="2">
        <v>4.96</v>
      </c>
      <c r="K26" s="6">
        <f>E26-offset!$B$2</f>
        <v>-101.95000004768372</v>
      </c>
    </row>
    <row r="27" spans="1:11">
      <c r="A27" s="2" t="s">
        <v>18</v>
      </c>
      <c r="B27" s="2">
        <v>4</v>
      </c>
      <c r="C27" s="2">
        <v>2004.0946899999999</v>
      </c>
      <c r="D27" s="2" t="s">
        <v>4</v>
      </c>
      <c r="E27" s="2">
        <v>995539426.58000004</v>
      </c>
      <c r="F27" s="2">
        <v>2.09</v>
      </c>
      <c r="G27" s="2">
        <v>-1.58</v>
      </c>
      <c r="H27" s="2">
        <v>2.04</v>
      </c>
      <c r="I27" s="2">
        <v>-5.35</v>
      </c>
      <c r="J27" s="2">
        <v>6.58</v>
      </c>
      <c r="K27" s="6">
        <f>E27-offset!$B$2</f>
        <v>-110.41999995708466</v>
      </c>
    </row>
    <row r="28" spans="1:11">
      <c r="A28" s="2" t="s">
        <v>19</v>
      </c>
      <c r="B28" s="2">
        <v>4</v>
      </c>
      <c r="C28" s="2">
        <v>2004.1686099999999</v>
      </c>
      <c r="D28" s="2" t="s">
        <v>4</v>
      </c>
      <c r="E28" s="2">
        <v>995539428.45000005</v>
      </c>
      <c r="F28" s="2">
        <v>1.79</v>
      </c>
      <c r="G28" s="2">
        <v>-3.98</v>
      </c>
      <c r="H28" s="2">
        <v>1.64</v>
      </c>
      <c r="I28" s="2">
        <v>-0.23</v>
      </c>
      <c r="J28" s="2">
        <v>4.9000000000000004</v>
      </c>
      <c r="K28" s="6">
        <f>E28-offset!$B$2</f>
        <v>-108.54999995231628</v>
      </c>
    </row>
    <row r="29" spans="1:11">
      <c r="A29" s="2" t="s">
        <v>20</v>
      </c>
      <c r="B29" s="2">
        <v>4</v>
      </c>
      <c r="C29" s="2">
        <v>2004.2644299999999</v>
      </c>
      <c r="D29" s="2" t="s">
        <v>4</v>
      </c>
      <c r="E29" s="2">
        <v>995539429.61000001</v>
      </c>
      <c r="F29" s="2">
        <v>1.64</v>
      </c>
      <c r="G29" s="2">
        <v>-4.1900000000000004</v>
      </c>
      <c r="H29" s="2">
        <v>1.51</v>
      </c>
      <c r="I29" s="2">
        <v>-22.1</v>
      </c>
      <c r="J29" s="2">
        <v>4.66</v>
      </c>
      <c r="K29" s="6">
        <f>E29-offset!$B$2</f>
        <v>-107.38999998569489</v>
      </c>
    </row>
    <row r="30" spans="1:11">
      <c r="A30" s="2" t="s">
        <v>21</v>
      </c>
      <c r="B30" s="2">
        <v>4</v>
      </c>
      <c r="C30" s="2">
        <v>2004.38489</v>
      </c>
      <c r="D30" s="2" t="s">
        <v>4</v>
      </c>
      <c r="E30" s="2">
        <v>995539424.30999994</v>
      </c>
      <c r="F30" s="2">
        <v>3.68</v>
      </c>
      <c r="G30" s="2">
        <v>-15.77</v>
      </c>
      <c r="H30" s="2">
        <v>2.99</v>
      </c>
      <c r="I30" s="2">
        <v>-2.5099999999999998</v>
      </c>
      <c r="J30" s="2">
        <v>12.32</v>
      </c>
      <c r="K30" s="6">
        <f>E30-offset!$B$2</f>
        <v>-112.69000005722046</v>
      </c>
    </row>
    <row r="31" spans="1:11">
      <c r="A31" s="2" t="s">
        <v>22</v>
      </c>
      <c r="B31" s="2">
        <v>4</v>
      </c>
      <c r="C31" s="2">
        <v>2004.4423899999999</v>
      </c>
      <c r="D31" s="2" t="s">
        <v>4</v>
      </c>
      <c r="E31" s="2">
        <v>995539429.60000002</v>
      </c>
      <c r="F31" s="2">
        <v>2.95</v>
      </c>
      <c r="G31" s="2">
        <v>-5.18</v>
      </c>
      <c r="H31" s="2">
        <v>3.02</v>
      </c>
      <c r="I31" s="2">
        <v>12.22</v>
      </c>
      <c r="J31" s="2">
        <v>8.7899999999999991</v>
      </c>
      <c r="K31" s="6">
        <f>E31-offset!$B$2</f>
        <v>-107.39999997615814</v>
      </c>
    </row>
    <row r="32" spans="1:11">
      <c r="A32" s="2" t="s">
        <v>101</v>
      </c>
      <c r="B32" s="2">
        <v>4</v>
      </c>
      <c r="C32" s="2">
        <v>2004.5327400000001</v>
      </c>
      <c r="D32" s="2" t="s">
        <v>4</v>
      </c>
      <c r="E32" s="2">
        <v>995539405.91999996</v>
      </c>
      <c r="F32" s="2">
        <v>3.83</v>
      </c>
      <c r="G32" s="2">
        <v>-30.72</v>
      </c>
      <c r="H32" s="2">
        <v>2.4900000000000002</v>
      </c>
      <c r="I32" s="2">
        <v>13.16</v>
      </c>
      <c r="J32" s="2">
        <v>10.85</v>
      </c>
      <c r="K32" s="6">
        <f>E32-offset!$B$2</f>
        <v>-131.08000004291534</v>
      </c>
    </row>
    <row r="33" spans="1:11">
      <c r="A33" s="2" t="s">
        <v>23</v>
      </c>
      <c r="B33" s="2">
        <v>5</v>
      </c>
      <c r="C33" s="2">
        <v>2004.6477299999999</v>
      </c>
      <c r="D33" s="2" t="s">
        <v>4</v>
      </c>
      <c r="E33" s="2">
        <v>995539418.76999998</v>
      </c>
      <c r="F33" s="2">
        <v>3.07</v>
      </c>
      <c r="G33" s="2">
        <v>-19.690000000000001</v>
      </c>
      <c r="H33" s="2">
        <v>2.68</v>
      </c>
      <c r="I33" s="2">
        <v>15.37</v>
      </c>
      <c r="J33" s="2">
        <v>8.9700000000000006</v>
      </c>
      <c r="K33" s="6">
        <f>E33-offset!$B$2</f>
        <v>-118.23000001907349</v>
      </c>
    </row>
    <row r="34" spans="1:11">
      <c r="A34" s="2" t="s">
        <v>102</v>
      </c>
      <c r="B34" s="2">
        <v>4</v>
      </c>
      <c r="C34" s="2">
        <v>2004.80105</v>
      </c>
      <c r="D34" s="2" t="s">
        <v>4</v>
      </c>
      <c r="E34" s="2">
        <v>995539417.28999996</v>
      </c>
      <c r="F34" s="2">
        <v>3.59</v>
      </c>
      <c r="G34" s="2">
        <v>-13.09</v>
      </c>
      <c r="H34" s="2">
        <v>3.24</v>
      </c>
      <c r="I34" s="2">
        <v>23.47</v>
      </c>
      <c r="J34" s="2">
        <v>10.23</v>
      </c>
      <c r="K34" s="6">
        <f>E34-offset!$B$2</f>
        <v>-119.71000003814697</v>
      </c>
    </row>
    <row r="35" spans="1:11">
      <c r="A35" s="2" t="s">
        <v>103</v>
      </c>
      <c r="B35" s="2">
        <v>4</v>
      </c>
      <c r="C35" s="2">
        <v>2004.86402</v>
      </c>
      <c r="D35" s="2" t="s">
        <v>4</v>
      </c>
      <c r="E35" s="2">
        <v>995539415.41999996</v>
      </c>
      <c r="F35" s="2">
        <v>2.59</v>
      </c>
      <c r="G35" s="2">
        <v>-10.85</v>
      </c>
      <c r="H35" s="2">
        <v>2.44</v>
      </c>
      <c r="I35" s="2">
        <v>-6.92</v>
      </c>
      <c r="J35" s="2">
        <v>8.26</v>
      </c>
      <c r="K35" s="6">
        <f>E35-offset!$B$2</f>
        <v>-121.58000004291534</v>
      </c>
    </row>
    <row r="36" spans="1:11">
      <c r="A36" s="2" t="s">
        <v>25</v>
      </c>
      <c r="B36" s="2">
        <v>4</v>
      </c>
      <c r="C36" s="2">
        <v>2004.95984</v>
      </c>
      <c r="D36" s="2" t="s">
        <v>4</v>
      </c>
      <c r="E36" s="2">
        <v>995539416.47000003</v>
      </c>
      <c r="F36" s="2">
        <v>1.88</v>
      </c>
      <c r="G36" s="2">
        <v>0.49</v>
      </c>
      <c r="H36" s="2">
        <v>1.83</v>
      </c>
      <c r="I36" s="2">
        <v>-2.4</v>
      </c>
      <c r="J36" s="2">
        <v>6.04</v>
      </c>
      <c r="K36" s="6">
        <f>E36-offset!$B$2</f>
        <v>-120.52999997138977</v>
      </c>
    </row>
    <row r="37" spans="1:11">
      <c r="A37" s="2" t="s">
        <v>104</v>
      </c>
      <c r="B37" s="2">
        <v>4</v>
      </c>
      <c r="C37" s="2">
        <v>2005.0364999999999</v>
      </c>
      <c r="D37" s="2" t="s">
        <v>4</v>
      </c>
      <c r="E37" s="2">
        <v>995539416.62</v>
      </c>
      <c r="F37" s="2">
        <v>1.69</v>
      </c>
      <c r="G37" s="2">
        <v>-3.91</v>
      </c>
      <c r="H37" s="2">
        <v>1.77</v>
      </c>
      <c r="I37" s="2">
        <v>29.84</v>
      </c>
      <c r="J37" s="2">
        <v>5.55</v>
      </c>
      <c r="K37" s="6">
        <f>E37-offset!$B$2</f>
        <v>-120.37999999523163</v>
      </c>
    </row>
    <row r="38" spans="1:11">
      <c r="A38" s="2" t="s">
        <v>26</v>
      </c>
      <c r="B38" s="2">
        <v>4</v>
      </c>
      <c r="C38" s="2">
        <v>2005.14876</v>
      </c>
      <c r="D38" s="2" t="s">
        <v>4</v>
      </c>
      <c r="E38" s="2">
        <v>995539414.64999998</v>
      </c>
      <c r="F38" s="2">
        <v>1.59</v>
      </c>
      <c r="G38" s="2">
        <v>-5.26</v>
      </c>
      <c r="H38" s="2">
        <v>1.52</v>
      </c>
      <c r="I38" s="2">
        <v>9.58</v>
      </c>
      <c r="J38" s="2">
        <v>5.0599999999999996</v>
      </c>
      <c r="K38" s="6">
        <f>E38-offset!$B$2</f>
        <v>-122.35000002384186</v>
      </c>
    </row>
    <row r="39" spans="1:11">
      <c r="A39" s="2" t="s">
        <v>27</v>
      </c>
      <c r="B39" s="2">
        <v>4</v>
      </c>
      <c r="C39" s="2">
        <v>2005.28565</v>
      </c>
      <c r="D39" s="2" t="s">
        <v>4</v>
      </c>
      <c r="E39" s="2">
        <v>995539412.71000004</v>
      </c>
      <c r="F39" s="2">
        <v>1.68</v>
      </c>
      <c r="G39" s="2">
        <v>-2.0099999999999998</v>
      </c>
      <c r="H39" s="2">
        <v>1.64</v>
      </c>
      <c r="I39" s="2">
        <v>-12.57</v>
      </c>
      <c r="J39" s="2">
        <v>5.35</v>
      </c>
      <c r="K39" s="6">
        <f>E39-offset!$B$2</f>
        <v>-124.28999996185303</v>
      </c>
    </row>
    <row r="40" spans="1:11">
      <c r="A40" s="2" t="s">
        <v>28</v>
      </c>
      <c r="B40" s="2">
        <v>4</v>
      </c>
      <c r="C40" s="2">
        <v>2005.4006400000001</v>
      </c>
      <c r="D40" s="2" t="s">
        <v>4</v>
      </c>
      <c r="E40" s="2">
        <v>995539419.22000003</v>
      </c>
      <c r="F40" s="2">
        <v>2.88</v>
      </c>
      <c r="G40" s="2">
        <v>-5.07</v>
      </c>
      <c r="H40" s="2">
        <v>2.62</v>
      </c>
      <c r="I40" s="2">
        <v>-4.75</v>
      </c>
      <c r="J40" s="2">
        <v>8.9499999999999993</v>
      </c>
      <c r="K40" s="6">
        <f>E40-offset!$B$2</f>
        <v>-117.77999997138977</v>
      </c>
    </row>
    <row r="41" spans="1:11">
      <c r="A41" s="2" t="s">
        <v>29</v>
      </c>
      <c r="B41" s="2">
        <v>4</v>
      </c>
      <c r="C41" s="2">
        <v>2005.45813</v>
      </c>
      <c r="D41" s="2" t="s">
        <v>4</v>
      </c>
      <c r="E41" s="2">
        <v>995539405.25999999</v>
      </c>
      <c r="F41" s="2">
        <v>2.09</v>
      </c>
      <c r="G41" s="2">
        <v>-7.28</v>
      </c>
      <c r="H41" s="2">
        <v>2.16</v>
      </c>
      <c r="I41" s="2">
        <v>2.04</v>
      </c>
      <c r="J41" s="2">
        <v>6.54</v>
      </c>
      <c r="K41" s="6">
        <f>E41-offset!$B$2</f>
        <v>-131.74000000953674</v>
      </c>
    </row>
    <row r="42" spans="1:11">
      <c r="A42" s="2" t="s">
        <v>30</v>
      </c>
      <c r="B42" s="2">
        <v>4</v>
      </c>
      <c r="C42" s="2">
        <v>2005.5347999999999</v>
      </c>
      <c r="D42" s="2" t="s">
        <v>4</v>
      </c>
      <c r="E42" s="2">
        <v>995539410.63</v>
      </c>
      <c r="F42" s="2">
        <v>1.89</v>
      </c>
      <c r="G42" s="2">
        <v>-7.32</v>
      </c>
      <c r="H42" s="2">
        <v>1.85</v>
      </c>
      <c r="I42" s="2">
        <v>10.48</v>
      </c>
      <c r="J42" s="2">
        <v>6.47</v>
      </c>
      <c r="K42" s="6">
        <f>E42-offset!$B$2</f>
        <v>-126.37000000476837</v>
      </c>
    </row>
    <row r="43" spans="1:11">
      <c r="A43" s="2" t="s">
        <v>31</v>
      </c>
      <c r="B43" s="2">
        <v>4</v>
      </c>
      <c r="C43" s="2">
        <v>2005.62788</v>
      </c>
      <c r="D43" s="2" t="s">
        <v>4</v>
      </c>
      <c r="E43" s="2">
        <v>995539415.64999998</v>
      </c>
      <c r="F43" s="2">
        <v>2.68</v>
      </c>
      <c r="G43" s="2">
        <v>-7.83</v>
      </c>
      <c r="H43" s="2">
        <v>2.2200000000000002</v>
      </c>
      <c r="I43" s="2">
        <v>39.770000000000003</v>
      </c>
      <c r="J43" s="2">
        <v>7.92</v>
      </c>
      <c r="K43" s="6">
        <f>E43-offset!$B$2</f>
        <v>-121.35000002384186</v>
      </c>
    </row>
    <row r="44" spans="1:11">
      <c r="A44" s="2" t="s">
        <v>33</v>
      </c>
      <c r="B44" s="2">
        <v>4</v>
      </c>
      <c r="C44" s="2">
        <v>2005.7839300000001</v>
      </c>
      <c r="D44" s="2" t="s">
        <v>4</v>
      </c>
      <c r="E44" s="2">
        <v>995539397.01999998</v>
      </c>
      <c r="F44" s="2">
        <v>1.78</v>
      </c>
      <c r="G44" s="2">
        <v>-5.84</v>
      </c>
      <c r="H44" s="2">
        <v>1.71</v>
      </c>
      <c r="I44" s="2">
        <v>2.41</v>
      </c>
      <c r="J44" s="2">
        <v>6.21</v>
      </c>
      <c r="K44" s="6">
        <f>E44-offset!$B$2</f>
        <v>-139.98000001907349</v>
      </c>
    </row>
    <row r="45" spans="1:11">
      <c r="A45" s="2" t="s">
        <v>34</v>
      </c>
      <c r="B45" s="2">
        <v>4</v>
      </c>
      <c r="C45" s="2">
        <v>2005.8606</v>
      </c>
      <c r="D45" s="2" t="s">
        <v>4</v>
      </c>
      <c r="E45" s="2">
        <v>995539413.63999999</v>
      </c>
      <c r="F45" s="2">
        <v>3.5</v>
      </c>
      <c r="G45" s="2">
        <v>-11.7</v>
      </c>
      <c r="H45" s="2">
        <v>2.92</v>
      </c>
      <c r="I45" s="2">
        <v>38.96</v>
      </c>
      <c r="J45" s="2">
        <v>6.52</v>
      </c>
      <c r="K45" s="6">
        <f>E45-offset!$B$2</f>
        <v>-123.36000001430511</v>
      </c>
    </row>
    <row r="46" spans="1:11">
      <c r="A46" s="2" t="s">
        <v>35</v>
      </c>
      <c r="B46" s="2">
        <v>4</v>
      </c>
      <c r="C46" s="2">
        <v>2005.9509399999999</v>
      </c>
      <c r="D46" s="2" t="s">
        <v>4</v>
      </c>
      <c r="E46" s="2">
        <v>995539417.03999996</v>
      </c>
      <c r="F46" s="2">
        <v>3.3</v>
      </c>
      <c r="G46" s="2">
        <v>8.34</v>
      </c>
      <c r="H46" s="2">
        <v>3.7</v>
      </c>
      <c r="I46" s="2">
        <v>18.46</v>
      </c>
      <c r="J46" s="2">
        <v>8.7899999999999991</v>
      </c>
      <c r="K46" s="6">
        <f>E46-offset!$B$2</f>
        <v>-119.96000003814697</v>
      </c>
    </row>
    <row r="47" spans="1:11">
      <c r="A47" s="2" t="s">
        <v>36</v>
      </c>
      <c r="B47" s="2">
        <v>4</v>
      </c>
      <c r="C47" s="2">
        <v>2006.0330799999999</v>
      </c>
      <c r="D47" s="2" t="s">
        <v>4</v>
      </c>
      <c r="E47" s="2">
        <v>995539395.66999996</v>
      </c>
      <c r="F47" s="2">
        <v>4.01</v>
      </c>
      <c r="G47" s="2">
        <v>-7.64</v>
      </c>
      <c r="H47" s="2">
        <v>3.87</v>
      </c>
      <c r="I47" s="2">
        <v>30.9</v>
      </c>
      <c r="J47" s="2">
        <v>5.34</v>
      </c>
      <c r="K47" s="6">
        <f>E47-offset!$B$2</f>
        <v>-141.33000004291534</v>
      </c>
    </row>
    <row r="48" spans="1:11">
      <c r="A48" s="2" t="s">
        <v>37</v>
      </c>
      <c r="B48" s="2">
        <v>5</v>
      </c>
      <c r="C48" s="2">
        <v>2006.1289099999999</v>
      </c>
      <c r="D48" s="2" t="s">
        <v>4</v>
      </c>
      <c r="E48" s="2">
        <v>995539404.04999995</v>
      </c>
      <c r="F48" s="2">
        <v>3.36</v>
      </c>
      <c r="G48" s="2">
        <v>15.51</v>
      </c>
      <c r="H48" s="2">
        <v>3.83</v>
      </c>
      <c r="I48" s="2">
        <v>17.41</v>
      </c>
      <c r="J48" s="2">
        <v>5.15</v>
      </c>
      <c r="K48" s="6">
        <f>E48-offset!$B$2</f>
        <v>-132.95000004768372</v>
      </c>
    </row>
    <row r="49" spans="1:11">
      <c r="A49" s="2" t="s">
        <v>39</v>
      </c>
      <c r="B49" s="2">
        <v>4</v>
      </c>
      <c r="C49" s="2">
        <v>2006.2247299999999</v>
      </c>
      <c r="D49" s="2" t="s">
        <v>4</v>
      </c>
      <c r="E49" s="2">
        <v>995539394.22000003</v>
      </c>
      <c r="F49" s="2">
        <v>1.46</v>
      </c>
      <c r="G49" s="2">
        <v>3.31</v>
      </c>
      <c r="H49" s="2">
        <v>1.47</v>
      </c>
      <c r="I49" s="2">
        <v>3.76</v>
      </c>
      <c r="J49" s="2">
        <v>5.4</v>
      </c>
      <c r="K49" s="6">
        <f>E49-offset!$B$2</f>
        <v>-142.77999997138977</v>
      </c>
    </row>
    <row r="50" spans="1:11">
      <c r="A50" s="2" t="s">
        <v>40</v>
      </c>
      <c r="B50" s="2">
        <v>4</v>
      </c>
      <c r="C50" s="2">
        <v>2006.3150800000001</v>
      </c>
      <c r="D50" s="2" t="s">
        <v>4</v>
      </c>
      <c r="E50" s="2">
        <v>995539399.20000005</v>
      </c>
      <c r="F50" s="2">
        <v>1.62</v>
      </c>
      <c r="G50" s="2">
        <v>1.99</v>
      </c>
      <c r="H50" s="2">
        <v>1.66</v>
      </c>
      <c r="I50" s="2">
        <v>7.77</v>
      </c>
      <c r="J50" s="2">
        <v>5.18</v>
      </c>
      <c r="K50" s="6">
        <f>E50-offset!$B$2</f>
        <v>-137.79999995231628</v>
      </c>
    </row>
    <row r="51" spans="1:11">
      <c r="A51" s="2" t="s">
        <v>41</v>
      </c>
      <c r="B51" s="2">
        <v>4</v>
      </c>
      <c r="C51" s="2">
        <v>2006.3972100000001</v>
      </c>
      <c r="D51" s="2" t="s">
        <v>4</v>
      </c>
      <c r="E51" s="2">
        <v>995539395.41999996</v>
      </c>
      <c r="F51" s="2">
        <v>1.93</v>
      </c>
      <c r="G51" s="2">
        <v>0.52</v>
      </c>
      <c r="H51" s="2">
        <v>1.74</v>
      </c>
      <c r="I51" s="2">
        <v>-5.58</v>
      </c>
      <c r="J51" s="2">
        <v>6.22</v>
      </c>
      <c r="K51" s="6">
        <f>E51-offset!$B$2</f>
        <v>-141.58000004291534</v>
      </c>
    </row>
    <row r="52" spans="1:11">
      <c r="A52" s="2" t="s">
        <v>42</v>
      </c>
      <c r="B52" s="2">
        <v>4</v>
      </c>
      <c r="C52" s="2">
        <v>2006.4738600000001</v>
      </c>
      <c r="D52" s="2" t="s">
        <v>4</v>
      </c>
      <c r="E52" s="2">
        <v>995539390.91999996</v>
      </c>
      <c r="F52" s="2">
        <v>2.21</v>
      </c>
      <c r="G52" s="2">
        <v>-20.6</v>
      </c>
      <c r="H52" s="2">
        <v>2.12</v>
      </c>
      <c r="I52" s="2">
        <v>18.579999999999998</v>
      </c>
      <c r="J52" s="2">
        <v>6.87</v>
      </c>
      <c r="K52" s="6">
        <f>E52-offset!$B$2</f>
        <v>-146.08000004291534</v>
      </c>
    </row>
    <row r="53" spans="1:11">
      <c r="A53" s="2" t="s">
        <v>145</v>
      </c>
      <c r="B53" s="2">
        <v>5</v>
      </c>
      <c r="C53" s="2">
        <v>2006.4766099999999</v>
      </c>
      <c r="D53" s="2" t="s">
        <v>4</v>
      </c>
      <c r="E53" s="2">
        <v>995539392.95000005</v>
      </c>
      <c r="F53" s="2">
        <v>2.44</v>
      </c>
      <c r="G53" s="2">
        <v>-5.04</v>
      </c>
      <c r="H53" s="2">
        <v>2.46</v>
      </c>
      <c r="I53" s="2">
        <v>5.0999999999999996</v>
      </c>
      <c r="J53" s="2">
        <v>6.28</v>
      </c>
      <c r="K53" s="6">
        <f>E53-offset!$B$2</f>
        <v>-144.04999995231628</v>
      </c>
    </row>
    <row r="54" spans="1:11">
      <c r="A54" s="2" t="s">
        <v>43</v>
      </c>
      <c r="B54" s="2">
        <v>4</v>
      </c>
      <c r="C54" s="2">
        <v>2006.55053</v>
      </c>
      <c r="D54" s="2" t="s">
        <v>4</v>
      </c>
      <c r="E54" s="2">
        <v>995539397.84000003</v>
      </c>
      <c r="F54" s="2">
        <v>2.82</v>
      </c>
      <c r="G54" s="2">
        <v>-7.89</v>
      </c>
      <c r="H54" s="2">
        <v>2.4900000000000002</v>
      </c>
      <c r="I54" s="2">
        <v>9.5299999999999994</v>
      </c>
      <c r="J54" s="2">
        <v>7.87</v>
      </c>
      <c r="K54" s="6">
        <f>E54-offset!$B$2</f>
        <v>-139.1599999666214</v>
      </c>
    </row>
    <row r="55" spans="1:11">
      <c r="A55" s="2" t="s">
        <v>44</v>
      </c>
      <c r="B55" s="2">
        <v>4</v>
      </c>
      <c r="C55" s="2">
        <v>2006.6271899999999</v>
      </c>
      <c r="D55" s="2" t="s">
        <v>4</v>
      </c>
      <c r="E55" s="2">
        <v>995539410.75999999</v>
      </c>
      <c r="F55" s="2">
        <v>3.3</v>
      </c>
      <c r="G55" s="2">
        <v>-6.37</v>
      </c>
      <c r="H55" s="2">
        <v>2.73</v>
      </c>
      <c r="I55" s="2">
        <v>6.31</v>
      </c>
      <c r="J55" s="2">
        <v>8.5</v>
      </c>
      <c r="K55" s="6">
        <f>E55-offset!$B$2</f>
        <v>-126.24000000953674</v>
      </c>
    </row>
    <row r="56" spans="1:11">
      <c r="A56" s="2" t="s">
        <v>45</v>
      </c>
      <c r="B56" s="2">
        <v>4</v>
      </c>
      <c r="C56" s="2">
        <v>2006.7038500000001</v>
      </c>
      <c r="D56" s="2" t="s">
        <v>4</v>
      </c>
      <c r="E56" s="2">
        <v>995539384.17999995</v>
      </c>
      <c r="F56" s="2">
        <v>1.67</v>
      </c>
      <c r="G56" s="2">
        <v>-1.1200000000000001</v>
      </c>
      <c r="H56" s="2">
        <v>1.45</v>
      </c>
      <c r="I56" s="2">
        <v>-3.93</v>
      </c>
      <c r="J56" s="2">
        <v>5.94</v>
      </c>
      <c r="K56" s="6">
        <f>E56-offset!$B$2</f>
        <v>-152.82000005245209</v>
      </c>
    </row>
    <row r="57" spans="1:11">
      <c r="A57" s="2" t="s">
        <v>46</v>
      </c>
      <c r="B57" s="2">
        <v>4</v>
      </c>
      <c r="C57" s="2">
        <v>2006.78097</v>
      </c>
      <c r="D57" s="2" t="s">
        <v>4</v>
      </c>
      <c r="E57" s="2">
        <v>995539385.62</v>
      </c>
      <c r="F57" s="2">
        <v>1.84</v>
      </c>
      <c r="G57" s="2">
        <v>-4.9800000000000004</v>
      </c>
      <c r="H57" s="2">
        <v>1.4</v>
      </c>
      <c r="I57" s="2">
        <v>7.4</v>
      </c>
      <c r="J57" s="2">
        <v>5.88</v>
      </c>
      <c r="K57" s="6">
        <f>E57-offset!$B$2</f>
        <v>-151.37999999523163</v>
      </c>
    </row>
    <row r="58" spans="1:11">
      <c r="A58" s="2" t="s">
        <v>47</v>
      </c>
      <c r="B58" s="2">
        <v>4</v>
      </c>
      <c r="C58" s="2">
        <v>2006.85716</v>
      </c>
      <c r="D58" s="2" t="s">
        <v>4</v>
      </c>
      <c r="E58" s="2">
        <v>995539389.47000003</v>
      </c>
      <c r="F58" s="2">
        <v>1.47</v>
      </c>
      <c r="G58" s="2">
        <v>-0.77</v>
      </c>
      <c r="H58" s="2">
        <v>1.3</v>
      </c>
      <c r="I58" s="2">
        <v>4.8600000000000003</v>
      </c>
      <c r="J58" s="2">
        <v>4.83</v>
      </c>
      <c r="K58" s="6">
        <f>E58-offset!$B$2</f>
        <v>-147.52999997138977</v>
      </c>
    </row>
    <row r="59" spans="1:11">
      <c r="A59" s="2" t="s">
        <v>48</v>
      </c>
      <c r="B59" s="2">
        <v>4</v>
      </c>
      <c r="C59" s="2">
        <v>2006.953</v>
      </c>
      <c r="D59" s="2" t="s">
        <v>4</v>
      </c>
      <c r="E59" s="2">
        <v>995539385.64999998</v>
      </c>
      <c r="F59" s="2">
        <v>1.68</v>
      </c>
      <c r="G59" s="2">
        <v>0.38</v>
      </c>
      <c r="H59" s="2">
        <v>1.74</v>
      </c>
      <c r="I59" s="2">
        <v>3.16</v>
      </c>
      <c r="J59" s="2">
        <v>5.46</v>
      </c>
      <c r="K59" s="6">
        <f>E59-offset!$B$2</f>
        <v>-151.35000002384186</v>
      </c>
    </row>
    <row r="60" spans="1:11">
      <c r="A60" s="2" t="s">
        <v>49</v>
      </c>
      <c r="B60" s="2">
        <v>4</v>
      </c>
      <c r="C60" s="2">
        <v>2007.0296599999999</v>
      </c>
      <c r="D60" s="2" t="s">
        <v>4</v>
      </c>
      <c r="E60" s="2">
        <v>995539384.98000002</v>
      </c>
      <c r="F60" s="2">
        <v>0.96</v>
      </c>
      <c r="G60" s="2">
        <v>1.56</v>
      </c>
      <c r="H60" s="2">
        <v>1.1299999999999999</v>
      </c>
      <c r="I60" s="2">
        <v>0.56999999999999995</v>
      </c>
      <c r="J60" s="2">
        <v>3.35</v>
      </c>
      <c r="K60" s="6">
        <f>E60-offset!$B$2</f>
        <v>-152.01999998092651</v>
      </c>
    </row>
    <row r="61" spans="1:11">
      <c r="A61" s="2" t="s">
        <v>50</v>
      </c>
      <c r="B61" s="2">
        <v>4</v>
      </c>
      <c r="C61" s="2">
        <v>2007.1063200000001</v>
      </c>
      <c r="D61" s="2" t="s">
        <v>4</v>
      </c>
      <c r="E61" s="2">
        <v>995539385.52999997</v>
      </c>
      <c r="F61" s="2">
        <v>1.33</v>
      </c>
      <c r="G61" s="2">
        <v>-2.13</v>
      </c>
      <c r="H61" s="2">
        <v>1.3</v>
      </c>
      <c r="I61" s="2">
        <v>12.31</v>
      </c>
      <c r="J61" s="2">
        <v>3.95</v>
      </c>
      <c r="K61" s="6">
        <f>E61-offset!$B$2</f>
        <v>-151.47000002861023</v>
      </c>
    </row>
    <row r="62" spans="1:11">
      <c r="A62" s="2" t="s">
        <v>51</v>
      </c>
      <c r="B62" s="2">
        <v>4</v>
      </c>
      <c r="C62" s="2">
        <v>2007.2021400000001</v>
      </c>
      <c r="D62" s="2" t="s">
        <v>4</v>
      </c>
      <c r="E62" s="2">
        <v>995539383.26999998</v>
      </c>
      <c r="F62" s="2">
        <v>1.1399999999999999</v>
      </c>
      <c r="G62" s="2">
        <v>2.79</v>
      </c>
      <c r="H62" s="2">
        <v>1.21</v>
      </c>
      <c r="I62" s="2">
        <v>19.93</v>
      </c>
      <c r="J62" s="2">
        <v>4.09</v>
      </c>
      <c r="K62" s="6">
        <f>E62-offset!$B$2</f>
        <v>-153.73000001907349</v>
      </c>
    </row>
    <row r="63" spans="1:11">
      <c r="A63" s="2" t="s">
        <v>52</v>
      </c>
      <c r="B63" s="2">
        <v>4</v>
      </c>
      <c r="C63" s="2">
        <v>2007.2979700000001</v>
      </c>
      <c r="D63" s="2" t="s">
        <v>4</v>
      </c>
      <c r="E63" s="2">
        <v>995539385.87</v>
      </c>
      <c r="F63" s="2">
        <v>1.45</v>
      </c>
      <c r="G63" s="2">
        <v>-2.2000000000000002</v>
      </c>
      <c r="H63" s="2">
        <v>1.32</v>
      </c>
      <c r="I63" s="2">
        <v>7.78</v>
      </c>
      <c r="J63" s="2">
        <v>4.3099999999999996</v>
      </c>
      <c r="K63" s="6">
        <f>E63-offset!$B$2</f>
        <v>-151.12999999523163</v>
      </c>
    </row>
    <row r="64" spans="1:11">
      <c r="A64" s="2" t="s">
        <v>53</v>
      </c>
      <c r="B64" s="2">
        <v>4</v>
      </c>
      <c r="C64" s="2">
        <v>2007.3937900000001</v>
      </c>
      <c r="D64" s="2" t="s">
        <v>4</v>
      </c>
      <c r="E64" s="2">
        <v>995539378.84000003</v>
      </c>
      <c r="F64" s="2">
        <v>1.75</v>
      </c>
      <c r="G64" s="2">
        <v>-2.33</v>
      </c>
      <c r="H64" s="2">
        <v>1.66</v>
      </c>
      <c r="I64" s="2">
        <v>-4.1900000000000004</v>
      </c>
      <c r="J64" s="2">
        <v>7.38</v>
      </c>
      <c r="K64" s="6">
        <f>E64-offset!$B$2</f>
        <v>-158.1599999666214</v>
      </c>
    </row>
    <row r="65" spans="1:11">
      <c r="A65" s="2" t="s">
        <v>54</v>
      </c>
      <c r="B65" s="2">
        <v>4</v>
      </c>
      <c r="C65" s="2">
        <v>2007.47045</v>
      </c>
      <c r="D65" s="2" t="s">
        <v>4</v>
      </c>
      <c r="E65" s="2">
        <v>995539381.25999999</v>
      </c>
      <c r="F65" s="2">
        <v>2.21</v>
      </c>
      <c r="G65" s="2">
        <v>-4.46</v>
      </c>
      <c r="H65" s="2">
        <v>1.98</v>
      </c>
      <c r="I65" s="2">
        <v>-1.17</v>
      </c>
      <c r="J65" s="2">
        <v>5.81</v>
      </c>
      <c r="K65" s="6">
        <f>E65-offset!$B$2</f>
        <v>-155.74000000953674</v>
      </c>
    </row>
    <row r="66" spans="1:11">
      <c r="A66" s="2" t="s">
        <v>146</v>
      </c>
      <c r="B66" s="2">
        <v>5</v>
      </c>
      <c r="C66" s="2">
        <v>2007.4731899999999</v>
      </c>
      <c r="D66" s="2" t="s">
        <v>4</v>
      </c>
      <c r="E66" s="2">
        <v>995539379.53999996</v>
      </c>
      <c r="F66" s="2">
        <v>1.58</v>
      </c>
      <c r="G66" s="2">
        <v>-8.6300000000000008</v>
      </c>
      <c r="H66" s="2">
        <v>1.67</v>
      </c>
      <c r="I66" s="2">
        <v>-3.2</v>
      </c>
      <c r="J66" s="2">
        <v>5.59</v>
      </c>
      <c r="K66" s="6">
        <f>E66-offset!$B$2</f>
        <v>-157.46000003814697</v>
      </c>
    </row>
    <row r="67" spans="1:11">
      <c r="A67" s="2" t="s">
        <v>55</v>
      </c>
      <c r="B67" s="2">
        <v>4</v>
      </c>
      <c r="C67" s="2">
        <v>2007.5471</v>
      </c>
      <c r="D67" s="2" t="s">
        <v>4</v>
      </c>
      <c r="E67" s="2">
        <v>995539383.57000005</v>
      </c>
      <c r="F67" s="2">
        <v>1.47</v>
      </c>
      <c r="G67" s="2">
        <v>-4.49</v>
      </c>
      <c r="H67" s="2">
        <v>1.29</v>
      </c>
      <c r="I67" s="2">
        <v>8.76</v>
      </c>
      <c r="J67" s="2">
        <v>4.22</v>
      </c>
      <c r="K67" s="6">
        <f>E67-offset!$B$2</f>
        <v>-153.42999994754791</v>
      </c>
    </row>
    <row r="68" spans="1:11">
      <c r="A68" s="2" t="s">
        <v>56</v>
      </c>
      <c r="B68" s="2">
        <v>4</v>
      </c>
      <c r="C68" s="2">
        <v>2007.64293</v>
      </c>
      <c r="D68" s="2" t="s">
        <v>4</v>
      </c>
      <c r="E68" s="2">
        <v>995539376.57000005</v>
      </c>
      <c r="F68" s="2">
        <v>1.87</v>
      </c>
      <c r="G68" s="2">
        <v>-4.32</v>
      </c>
      <c r="H68" s="2">
        <v>1.94</v>
      </c>
      <c r="I68" s="2">
        <v>33.28</v>
      </c>
      <c r="J68" s="2">
        <v>7.3</v>
      </c>
      <c r="K68" s="6">
        <f>E68-offset!$B$2</f>
        <v>-160.42999994754791</v>
      </c>
    </row>
    <row r="69" spans="1:11">
      <c r="A69" s="2" t="s">
        <v>57</v>
      </c>
      <c r="B69" s="2">
        <v>4</v>
      </c>
      <c r="C69" s="2">
        <v>2007.7004300000001</v>
      </c>
      <c r="D69" s="2" t="s">
        <v>4</v>
      </c>
      <c r="E69" s="2">
        <v>995539376.84000003</v>
      </c>
      <c r="F69" s="2">
        <v>1.78</v>
      </c>
      <c r="G69" s="2">
        <v>-3.92</v>
      </c>
      <c r="H69" s="2">
        <v>1.67</v>
      </c>
      <c r="I69" s="2">
        <v>19.48</v>
      </c>
      <c r="J69" s="2">
        <v>6.88</v>
      </c>
      <c r="K69" s="6">
        <f>E69-offset!$B$2</f>
        <v>-160.1599999666214</v>
      </c>
    </row>
    <row r="70" spans="1:11">
      <c r="A70" s="2" t="s">
        <v>58</v>
      </c>
      <c r="B70" s="2">
        <v>4</v>
      </c>
      <c r="C70" s="2">
        <v>2007.7962500000001</v>
      </c>
      <c r="D70" s="2" t="s">
        <v>4</v>
      </c>
      <c r="E70" s="2">
        <v>995539373.30999994</v>
      </c>
      <c r="F70" s="2">
        <v>2.15</v>
      </c>
      <c r="G70" s="2">
        <v>2.9</v>
      </c>
      <c r="H70" s="2">
        <v>1.92</v>
      </c>
      <c r="I70" s="2">
        <v>4.4000000000000004</v>
      </c>
      <c r="J70" s="2">
        <v>6.28</v>
      </c>
      <c r="K70" s="6">
        <f>E70-offset!$B$2</f>
        <v>-163.69000005722046</v>
      </c>
    </row>
    <row r="71" spans="1:11">
      <c r="A71" s="2" t="s">
        <v>60</v>
      </c>
      <c r="B71" s="2">
        <v>4</v>
      </c>
      <c r="C71" s="2">
        <v>2007.94958</v>
      </c>
      <c r="D71" s="2" t="s">
        <v>4</v>
      </c>
      <c r="E71" s="2">
        <v>995539365.70000005</v>
      </c>
      <c r="F71" s="2">
        <v>1.77</v>
      </c>
      <c r="G71" s="2">
        <v>5.2</v>
      </c>
      <c r="H71" s="2">
        <v>2</v>
      </c>
      <c r="I71" s="2">
        <v>20.04</v>
      </c>
      <c r="J71" s="2">
        <v>6.34</v>
      </c>
      <c r="K71" s="6">
        <f>E71-offset!$B$2</f>
        <v>-171.29999995231628</v>
      </c>
    </row>
    <row r="72" spans="1:11">
      <c r="A72" s="2" t="s">
        <v>147</v>
      </c>
      <c r="B72" s="2">
        <v>5</v>
      </c>
      <c r="C72" s="2">
        <v>2008.0535500000001</v>
      </c>
      <c r="D72" s="2" t="s">
        <v>4</v>
      </c>
      <c r="E72" s="2">
        <v>995539369.19000006</v>
      </c>
      <c r="F72" s="2">
        <v>1.22</v>
      </c>
      <c r="G72" s="2">
        <v>-2.0699999999999998</v>
      </c>
      <c r="H72" s="2">
        <v>1.32</v>
      </c>
      <c r="I72" s="2">
        <v>12.43</v>
      </c>
      <c r="J72" s="2">
        <v>4.43</v>
      </c>
      <c r="K72" s="6">
        <f>E72-offset!$B$2</f>
        <v>-167.80999994277954</v>
      </c>
    </row>
    <row r="73" spans="1:11">
      <c r="A73" s="2" t="s">
        <v>61</v>
      </c>
      <c r="B73" s="2">
        <v>4</v>
      </c>
      <c r="C73" s="2">
        <v>2008.0563500000001</v>
      </c>
      <c r="D73" s="2" t="s">
        <v>4</v>
      </c>
      <c r="E73" s="2">
        <v>995539371.62</v>
      </c>
      <c r="F73" s="2">
        <v>1.33</v>
      </c>
      <c r="G73" s="2">
        <v>8.6999999999999993</v>
      </c>
      <c r="H73" s="2">
        <v>1.37</v>
      </c>
      <c r="I73" s="2">
        <v>18.559999999999999</v>
      </c>
      <c r="J73" s="2">
        <v>4.6100000000000003</v>
      </c>
      <c r="K73" s="6">
        <f>E73-offset!$B$2</f>
        <v>-165.37999999523163</v>
      </c>
    </row>
    <row r="74" spans="1:11">
      <c r="A74" s="2" t="s">
        <v>62</v>
      </c>
      <c r="B74" s="2">
        <v>4</v>
      </c>
      <c r="C74" s="2">
        <v>2008.1220599999999</v>
      </c>
      <c r="D74" s="2" t="s">
        <v>4</v>
      </c>
      <c r="E74" s="2">
        <v>995539359.05999994</v>
      </c>
      <c r="F74" s="2">
        <v>1.48</v>
      </c>
      <c r="G74" s="2">
        <v>4.0999999999999996</v>
      </c>
      <c r="H74" s="2">
        <v>1.52</v>
      </c>
      <c r="I74" s="2">
        <v>16.45</v>
      </c>
      <c r="J74" s="2">
        <v>5.94</v>
      </c>
      <c r="K74" s="6">
        <f>E74-offset!$B$2</f>
        <v>-177.94000005722046</v>
      </c>
    </row>
    <row r="75" spans="1:11">
      <c r="A75" s="2" t="s">
        <v>63</v>
      </c>
      <c r="B75" s="2">
        <v>4</v>
      </c>
      <c r="C75" s="2">
        <v>2008.1987200000001</v>
      </c>
      <c r="D75" s="2" t="s">
        <v>4</v>
      </c>
      <c r="E75" s="2">
        <v>995539365.38999999</v>
      </c>
      <c r="F75" s="2">
        <v>1.7</v>
      </c>
      <c r="G75" s="2">
        <v>-1.19</v>
      </c>
      <c r="H75" s="2">
        <v>1.67</v>
      </c>
      <c r="I75" s="2">
        <v>14.24</v>
      </c>
      <c r="J75" s="2">
        <v>5.87</v>
      </c>
      <c r="K75" s="6">
        <f>E75-offset!$B$2</f>
        <v>-171.61000001430511</v>
      </c>
    </row>
    <row r="76" spans="1:11">
      <c r="A76" s="2" t="s">
        <v>64</v>
      </c>
      <c r="B76" s="2">
        <v>4</v>
      </c>
      <c r="C76" s="2">
        <v>2008.2945400000001</v>
      </c>
      <c r="D76" s="2" t="s">
        <v>4</v>
      </c>
      <c r="E76" s="2">
        <v>995539374.44000006</v>
      </c>
      <c r="F76" s="2">
        <v>2.42</v>
      </c>
      <c r="G76" s="2">
        <v>5.17</v>
      </c>
      <c r="H76" s="2">
        <v>2.95</v>
      </c>
      <c r="I76" s="2">
        <v>7.67</v>
      </c>
      <c r="J76" s="2">
        <v>7.8</v>
      </c>
      <c r="K76" s="6">
        <f>E76-offset!$B$2</f>
        <v>-162.55999994277954</v>
      </c>
    </row>
    <row r="77" spans="1:11">
      <c r="A77" s="2" t="s">
        <v>65</v>
      </c>
      <c r="B77" s="2">
        <v>4</v>
      </c>
      <c r="C77" s="2">
        <v>2008.3712</v>
      </c>
      <c r="D77" s="2" t="s">
        <v>4</v>
      </c>
      <c r="E77" s="2">
        <v>995539365.86000001</v>
      </c>
      <c r="F77" s="2">
        <v>1.35</v>
      </c>
      <c r="G77" s="2">
        <v>7.29</v>
      </c>
      <c r="H77" s="2">
        <v>1.17</v>
      </c>
      <c r="I77" s="2">
        <v>-14.04</v>
      </c>
      <c r="J77" s="2">
        <v>4.66</v>
      </c>
      <c r="K77" s="6">
        <f>E77-offset!$B$2</f>
        <v>-171.13999998569489</v>
      </c>
    </row>
    <row r="78" spans="1:11">
      <c r="A78" s="2" t="s">
        <v>148</v>
      </c>
      <c r="B78" s="2">
        <v>5</v>
      </c>
      <c r="C78" s="2">
        <v>2008.4641799999999</v>
      </c>
      <c r="D78" s="2" t="s">
        <v>4</v>
      </c>
      <c r="E78" s="2">
        <v>995539368.13</v>
      </c>
      <c r="F78" s="2">
        <v>1.48</v>
      </c>
      <c r="G78" s="2">
        <v>9.5</v>
      </c>
      <c r="H78" s="2">
        <v>1.47</v>
      </c>
      <c r="I78" s="2">
        <v>15.13</v>
      </c>
      <c r="J78" s="2">
        <v>5.22</v>
      </c>
      <c r="K78" s="6">
        <f>E78-offset!$B$2</f>
        <v>-168.87000000476837</v>
      </c>
    </row>
    <row r="79" spans="1:11">
      <c r="A79" s="2" t="s">
        <v>66</v>
      </c>
      <c r="B79" s="2">
        <v>4</v>
      </c>
      <c r="C79" s="2">
        <v>2008.46703</v>
      </c>
      <c r="D79" s="2" t="s">
        <v>4</v>
      </c>
      <c r="E79" s="2">
        <v>995539369.33000004</v>
      </c>
      <c r="F79" s="2">
        <v>1.72</v>
      </c>
      <c r="G79" s="2">
        <v>9.9499999999999993</v>
      </c>
      <c r="H79" s="2">
        <v>1.71</v>
      </c>
      <c r="I79" s="2">
        <v>-11.88</v>
      </c>
      <c r="J79" s="2">
        <v>5.39</v>
      </c>
      <c r="K79" s="6">
        <f>E79-offset!$B$2</f>
        <v>-167.66999995708466</v>
      </c>
    </row>
    <row r="80" spans="1:11">
      <c r="A80" s="2" t="s">
        <v>105</v>
      </c>
      <c r="B80" s="2">
        <v>7</v>
      </c>
      <c r="C80" s="2">
        <v>2008.4824799999999</v>
      </c>
      <c r="D80" s="2" t="s">
        <v>4</v>
      </c>
      <c r="E80" s="2">
        <v>995539364.77999997</v>
      </c>
      <c r="F80" s="2">
        <v>2.38</v>
      </c>
      <c r="G80" s="2">
        <v>15.69</v>
      </c>
      <c r="H80" s="2">
        <v>2.81</v>
      </c>
      <c r="I80" s="2">
        <v>38.18</v>
      </c>
      <c r="J80" s="2">
        <v>10.54</v>
      </c>
      <c r="K80" s="6">
        <f>E80-offset!$B$2</f>
        <v>-172.22000002861023</v>
      </c>
    </row>
    <row r="81" spans="1:11">
      <c r="A81" s="2" t="s">
        <v>67</v>
      </c>
      <c r="B81" s="2">
        <v>4</v>
      </c>
      <c r="C81" s="2">
        <v>2008.56285</v>
      </c>
      <c r="D81" s="2" t="s">
        <v>4</v>
      </c>
      <c r="E81" s="2">
        <v>995539365.00999999</v>
      </c>
      <c r="F81" s="2">
        <v>1.27</v>
      </c>
      <c r="G81" s="2">
        <v>14.66</v>
      </c>
      <c r="H81" s="2">
        <v>1.23</v>
      </c>
      <c r="I81" s="2">
        <v>-21.41</v>
      </c>
      <c r="J81" s="2">
        <v>5.45</v>
      </c>
      <c r="K81" s="6">
        <f>E81-offset!$B$2</f>
        <v>-171.99000000953674</v>
      </c>
    </row>
    <row r="82" spans="1:11">
      <c r="A82" s="2" t="s">
        <v>106</v>
      </c>
      <c r="B82" s="2">
        <v>5</v>
      </c>
      <c r="C82" s="2">
        <v>2008.6933300000001</v>
      </c>
      <c r="D82" s="2" t="s">
        <v>4</v>
      </c>
      <c r="E82" s="2">
        <v>995539369.69000006</v>
      </c>
      <c r="F82" s="2">
        <v>1.89</v>
      </c>
      <c r="G82" s="2">
        <v>12.88</v>
      </c>
      <c r="H82" s="2">
        <v>1.96</v>
      </c>
      <c r="I82" s="2">
        <v>-14.85</v>
      </c>
      <c r="J82" s="2">
        <v>7.64</v>
      </c>
      <c r="K82" s="6">
        <f>E82-offset!$B$2</f>
        <v>-167.30999994277954</v>
      </c>
    </row>
    <row r="83" spans="1:11">
      <c r="A83" s="2" t="s">
        <v>107</v>
      </c>
      <c r="B83" s="2">
        <v>5</v>
      </c>
      <c r="C83" s="2">
        <v>2008.7727500000001</v>
      </c>
      <c r="D83" s="2" t="s">
        <v>4</v>
      </c>
      <c r="E83" s="2">
        <v>995539361.96000004</v>
      </c>
      <c r="F83" s="2">
        <v>2.15</v>
      </c>
      <c r="G83" s="2">
        <v>12.23</v>
      </c>
      <c r="H83" s="2">
        <v>2.33</v>
      </c>
      <c r="I83" s="2">
        <v>28.18</v>
      </c>
      <c r="J83" s="2">
        <v>8.1999999999999993</v>
      </c>
      <c r="K83" s="6">
        <f>E83-offset!$B$2</f>
        <v>-175.03999996185303</v>
      </c>
    </row>
    <row r="84" spans="1:11">
      <c r="A84" s="2" t="s">
        <v>108</v>
      </c>
      <c r="B84" s="2">
        <v>6</v>
      </c>
      <c r="C84" s="2">
        <v>2008.8657800000001</v>
      </c>
      <c r="D84" s="2" t="s">
        <v>4</v>
      </c>
      <c r="E84" s="2">
        <v>995539370.17999995</v>
      </c>
      <c r="F84" s="2">
        <v>3.25</v>
      </c>
      <c r="G84" s="2">
        <v>1.19</v>
      </c>
      <c r="H84" s="2">
        <v>5.71</v>
      </c>
      <c r="I84" s="2">
        <v>6.62</v>
      </c>
      <c r="J84" s="2">
        <v>14.85</v>
      </c>
      <c r="K84" s="6">
        <f>E84-offset!$B$2</f>
        <v>-166.82000005245209</v>
      </c>
    </row>
    <row r="85" spans="1:11">
      <c r="A85" s="2" t="s">
        <v>69</v>
      </c>
      <c r="B85" s="2">
        <v>5</v>
      </c>
      <c r="C85" s="2">
        <v>2008.86949</v>
      </c>
      <c r="D85" s="2" t="s">
        <v>4</v>
      </c>
      <c r="E85" s="2">
        <v>995539362.20000005</v>
      </c>
      <c r="F85" s="2">
        <v>1.04</v>
      </c>
      <c r="G85" s="2">
        <v>11.17</v>
      </c>
      <c r="H85" s="2">
        <v>0.94</v>
      </c>
      <c r="I85" s="2">
        <v>-8.3000000000000007</v>
      </c>
      <c r="J85" s="2">
        <v>4.1900000000000004</v>
      </c>
      <c r="K85" s="6">
        <f>E85-offset!$B$2</f>
        <v>-174.79999995231628</v>
      </c>
    </row>
    <row r="86" spans="1:11">
      <c r="A86" s="2" t="s">
        <v>109</v>
      </c>
      <c r="B86" s="2">
        <v>7</v>
      </c>
      <c r="C86" s="2">
        <v>2008.9616100000001</v>
      </c>
      <c r="D86" s="2" t="s">
        <v>4</v>
      </c>
      <c r="E86" s="2">
        <v>995539367.48000002</v>
      </c>
      <c r="F86" s="2">
        <v>3.7</v>
      </c>
      <c r="G86" s="2">
        <v>8.5299999999999994</v>
      </c>
      <c r="H86" s="2">
        <v>5.23</v>
      </c>
      <c r="I86" s="2">
        <v>2.0299999999999998</v>
      </c>
      <c r="J86" s="2">
        <v>20.27</v>
      </c>
      <c r="K86" s="6">
        <f>E86-offset!$B$2</f>
        <v>-169.51999998092651</v>
      </c>
    </row>
    <row r="87" spans="1:11">
      <c r="A87" s="2" t="s">
        <v>70</v>
      </c>
      <c r="B87" s="2">
        <v>5</v>
      </c>
      <c r="C87" s="2">
        <v>2009.0447200000001</v>
      </c>
      <c r="D87" s="2" t="s">
        <v>4</v>
      </c>
      <c r="E87" s="2">
        <v>995539368.30999994</v>
      </c>
      <c r="F87" s="2">
        <v>2.0499999999999998</v>
      </c>
      <c r="G87" s="2">
        <v>8.5</v>
      </c>
      <c r="H87" s="2">
        <v>1.93</v>
      </c>
      <c r="I87" s="2">
        <v>-14.61</v>
      </c>
      <c r="J87" s="2">
        <v>6.23</v>
      </c>
      <c r="K87" s="6">
        <f>E87-offset!$B$2</f>
        <v>-168.69000005722046</v>
      </c>
    </row>
    <row r="88" spans="1:11">
      <c r="A88" s="2" t="s">
        <v>125</v>
      </c>
      <c r="B88" s="2">
        <v>5</v>
      </c>
      <c r="C88" s="2">
        <v>2009.0957599999999</v>
      </c>
      <c r="D88" s="2" t="s">
        <v>4</v>
      </c>
      <c r="E88" s="2">
        <v>995539358.94000006</v>
      </c>
      <c r="F88" s="2">
        <v>4.01</v>
      </c>
      <c r="G88" s="2">
        <v>25.87</v>
      </c>
      <c r="H88" s="2">
        <v>6.3</v>
      </c>
      <c r="I88" s="2">
        <v>26.53</v>
      </c>
      <c r="J88" s="2">
        <v>17.46</v>
      </c>
      <c r="K88" s="6">
        <f>E88-offset!$B$2</f>
        <v>-178.05999994277954</v>
      </c>
    </row>
    <row r="89" spans="1:11">
      <c r="A89" s="2" t="s">
        <v>122</v>
      </c>
      <c r="B89" s="2">
        <v>5</v>
      </c>
      <c r="C89" s="2">
        <v>2009.1761300000001</v>
      </c>
      <c r="D89" s="2" t="s">
        <v>4</v>
      </c>
      <c r="E89" s="2">
        <v>995539359.86000001</v>
      </c>
      <c r="F89" s="2">
        <v>1.56</v>
      </c>
      <c r="G89" s="2">
        <v>13.67</v>
      </c>
      <c r="H89" s="2">
        <v>1.5</v>
      </c>
      <c r="I89" s="2">
        <v>-3.49</v>
      </c>
      <c r="J89" s="2">
        <v>5.13</v>
      </c>
      <c r="K89" s="6">
        <f>E89-offset!$B$2</f>
        <v>-177.13999998569489</v>
      </c>
    </row>
    <row r="90" spans="1:11">
      <c r="A90" s="2" t="s">
        <v>110</v>
      </c>
      <c r="B90" s="2">
        <v>7</v>
      </c>
      <c r="C90" s="2">
        <v>2009.2682500000001</v>
      </c>
      <c r="D90" s="2" t="s">
        <v>4</v>
      </c>
      <c r="E90" s="2">
        <v>995539365.34000003</v>
      </c>
      <c r="F90" s="2">
        <v>2.2200000000000002</v>
      </c>
      <c r="G90" s="2">
        <v>12.57</v>
      </c>
      <c r="H90" s="2">
        <v>5.26</v>
      </c>
      <c r="I90" s="2">
        <v>4.6100000000000003</v>
      </c>
      <c r="J90" s="2">
        <v>10.57</v>
      </c>
      <c r="K90" s="6">
        <f>E90-offset!$B$2</f>
        <v>-171.6599999666214</v>
      </c>
    </row>
    <row r="91" spans="1:11">
      <c r="A91" s="2" t="s">
        <v>111</v>
      </c>
      <c r="B91" s="2">
        <v>5</v>
      </c>
      <c r="C91" s="2">
        <v>2009.3869400000001</v>
      </c>
      <c r="D91" s="2" t="s">
        <v>4</v>
      </c>
      <c r="E91" s="2">
        <v>995539367.42999995</v>
      </c>
      <c r="F91" s="2">
        <v>2.2799999999999998</v>
      </c>
      <c r="G91" s="2">
        <v>14.36</v>
      </c>
      <c r="H91" s="2">
        <v>2.75</v>
      </c>
      <c r="I91" s="2">
        <v>-5.01</v>
      </c>
      <c r="J91" s="2">
        <v>9.85</v>
      </c>
      <c r="K91" s="6">
        <f>E91-offset!$B$2</f>
        <v>-169.57000005245209</v>
      </c>
    </row>
    <row r="92" spans="1:11">
      <c r="A92" s="2" t="s">
        <v>112</v>
      </c>
      <c r="B92" s="2">
        <v>5</v>
      </c>
      <c r="C92" s="2">
        <v>2009.44444</v>
      </c>
      <c r="D92" s="2" t="s">
        <v>4</v>
      </c>
      <c r="E92" s="2">
        <v>995539355.03999996</v>
      </c>
      <c r="F92" s="2">
        <v>1.9</v>
      </c>
      <c r="G92" s="2">
        <v>17.690000000000001</v>
      </c>
      <c r="H92" s="2">
        <v>2.1800000000000002</v>
      </c>
      <c r="I92" s="2">
        <v>-7.95</v>
      </c>
      <c r="J92" s="2">
        <v>7.63</v>
      </c>
      <c r="K92" s="6">
        <f>E92-offset!$B$2</f>
        <v>-181.96000003814697</v>
      </c>
    </row>
    <row r="93" spans="1:11">
      <c r="A93" s="2" t="s">
        <v>126</v>
      </c>
      <c r="B93" s="2">
        <v>7</v>
      </c>
      <c r="C93" s="2">
        <v>2009.4790599999999</v>
      </c>
      <c r="D93" s="2" t="s">
        <v>4</v>
      </c>
      <c r="E93" s="2">
        <v>995539362.5</v>
      </c>
      <c r="F93" s="2">
        <v>4.03</v>
      </c>
      <c r="G93" s="2">
        <v>13.72</v>
      </c>
      <c r="H93" s="2">
        <v>5.35</v>
      </c>
      <c r="I93" s="2">
        <v>-19.66</v>
      </c>
      <c r="J93" s="2">
        <v>16.68</v>
      </c>
      <c r="K93" s="6">
        <f>E93-offset!$B$2</f>
        <v>-174.5</v>
      </c>
    </row>
    <row r="94" spans="1:11">
      <c r="A94" s="2" t="s">
        <v>123</v>
      </c>
      <c r="B94" s="2">
        <v>5</v>
      </c>
      <c r="C94" s="2">
        <v>2009.54027</v>
      </c>
      <c r="D94" s="2" t="s">
        <v>4</v>
      </c>
      <c r="E94" s="2">
        <v>995539355.25999999</v>
      </c>
      <c r="F94" s="2">
        <v>2.0499999999999998</v>
      </c>
      <c r="G94" s="2">
        <v>6.32</v>
      </c>
      <c r="H94" s="2">
        <v>2.19</v>
      </c>
      <c r="I94" s="2">
        <v>16.32</v>
      </c>
      <c r="J94" s="2">
        <v>8.35</v>
      </c>
      <c r="K94" s="6">
        <f>E94-offset!$B$2</f>
        <v>-181.74000000953674</v>
      </c>
    </row>
    <row r="95" spans="1:11">
      <c r="A95" s="2" t="s">
        <v>124</v>
      </c>
      <c r="B95" s="2">
        <v>6</v>
      </c>
      <c r="C95" s="2">
        <v>2009.63609</v>
      </c>
      <c r="D95" s="2" t="s">
        <v>4</v>
      </c>
      <c r="E95" s="2">
        <v>995539361.86000001</v>
      </c>
      <c r="F95" s="2">
        <v>2.2400000000000002</v>
      </c>
      <c r="G95" s="2">
        <v>17.16</v>
      </c>
      <c r="H95" s="2">
        <v>2.08</v>
      </c>
      <c r="I95" s="2">
        <v>-11.17</v>
      </c>
      <c r="J95" s="2">
        <v>6.86</v>
      </c>
      <c r="K95" s="6">
        <f>E95-offset!$B$2</f>
        <v>-175.13999998569489</v>
      </c>
    </row>
    <row r="96" spans="1:11">
      <c r="A96" s="2" t="s">
        <v>141</v>
      </c>
      <c r="B96" s="2">
        <v>6</v>
      </c>
      <c r="C96" s="2">
        <v>2009.6515400000001</v>
      </c>
      <c r="D96" s="2" t="s">
        <v>4</v>
      </c>
      <c r="E96" s="2">
        <v>995539357.91999996</v>
      </c>
      <c r="F96" s="2">
        <v>2.92</v>
      </c>
      <c r="G96" s="2">
        <v>15.43</v>
      </c>
      <c r="H96" s="2">
        <v>2.98</v>
      </c>
      <c r="I96" s="2">
        <v>7.17</v>
      </c>
      <c r="J96" s="2">
        <v>11.41</v>
      </c>
      <c r="K96" s="6">
        <f>E96-offset!$B$2</f>
        <v>-179.08000004291534</v>
      </c>
    </row>
    <row r="97" spans="1:11">
      <c r="A97" s="2" t="s">
        <v>129</v>
      </c>
      <c r="B97" s="2">
        <v>5</v>
      </c>
      <c r="C97" s="2">
        <v>2009.6735100000001</v>
      </c>
      <c r="D97" s="2" t="s">
        <v>4</v>
      </c>
      <c r="E97" s="2">
        <v>995539351.10000002</v>
      </c>
      <c r="F97" s="2">
        <v>1.77</v>
      </c>
      <c r="G97" s="2">
        <v>16.82</v>
      </c>
      <c r="H97" s="2">
        <v>2.02</v>
      </c>
      <c r="I97" s="2">
        <v>-8.83</v>
      </c>
      <c r="J97" s="2">
        <v>6.76</v>
      </c>
      <c r="K97" s="6">
        <f>E97-offset!$B$2</f>
        <v>-185.89999997615814</v>
      </c>
    </row>
    <row r="98" spans="1:11">
      <c r="A98" s="2" t="s">
        <v>127</v>
      </c>
      <c r="B98" s="2">
        <v>5</v>
      </c>
      <c r="C98" s="2">
        <v>2009.7885000000001</v>
      </c>
      <c r="D98" s="2" t="s">
        <v>4</v>
      </c>
      <c r="E98" s="2">
        <v>995539349.83000004</v>
      </c>
      <c r="F98" s="2">
        <v>1.54</v>
      </c>
      <c r="G98" s="2">
        <v>17.510000000000002</v>
      </c>
      <c r="H98" s="2">
        <v>1.62</v>
      </c>
      <c r="I98" s="2">
        <v>-23.13</v>
      </c>
      <c r="J98" s="2">
        <v>6.48</v>
      </c>
      <c r="K98" s="6">
        <f>E98-offset!$B$2</f>
        <v>-187.16999995708466</v>
      </c>
    </row>
    <row r="99" spans="1:11">
      <c r="A99" s="2" t="s">
        <v>131</v>
      </c>
      <c r="B99" s="2">
        <v>7</v>
      </c>
      <c r="C99" s="2">
        <v>2009.8048699999999</v>
      </c>
      <c r="D99" s="2" t="s">
        <v>4</v>
      </c>
      <c r="E99" s="2">
        <v>995539348.91999996</v>
      </c>
      <c r="F99" s="2">
        <v>1.1399999999999999</v>
      </c>
      <c r="G99" s="2">
        <v>27</v>
      </c>
      <c r="H99" s="2">
        <v>1.69</v>
      </c>
      <c r="I99" s="2">
        <v>-1.08</v>
      </c>
      <c r="J99" s="2">
        <v>5.09</v>
      </c>
      <c r="K99" s="6">
        <f>E99-offset!$B$2</f>
        <v>-188.08000004291534</v>
      </c>
    </row>
    <row r="100" spans="1:11">
      <c r="A100" s="2" t="s">
        <v>128</v>
      </c>
      <c r="B100" s="2">
        <v>4</v>
      </c>
      <c r="C100" s="2">
        <v>2009.86607</v>
      </c>
      <c r="D100" s="2" t="s">
        <v>4</v>
      </c>
      <c r="E100" s="2">
        <v>995539345.70000005</v>
      </c>
      <c r="F100" s="2">
        <v>1.77</v>
      </c>
      <c r="G100" s="2">
        <v>21.6</v>
      </c>
      <c r="H100" s="2">
        <v>1.61</v>
      </c>
      <c r="I100" s="2">
        <v>6.06</v>
      </c>
      <c r="J100" s="2">
        <v>5.92</v>
      </c>
      <c r="K100" s="6">
        <f>E100-offset!$B$2</f>
        <v>-191.29999995231628</v>
      </c>
    </row>
    <row r="101" spans="1:11">
      <c r="A101" s="2" t="s">
        <v>132</v>
      </c>
      <c r="B101" s="2">
        <v>7</v>
      </c>
      <c r="C101" s="2">
        <v>2009.8815300000001</v>
      </c>
      <c r="D101" s="2" t="s">
        <v>4</v>
      </c>
      <c r="E101" s="2">
        <v>995539351.51999998</v>
      </c>
      <c r="F101" s="2">
        <v>2.6</v>
      </c>
      <c r="G101" s="2">
        <v>29.7</v>
      </c>
      <c r="H101" s="2">
        <v>3.12</v>
      </c>
      <c r="I101" s="2">
        <v>-1.44</v>
      </c>
      <c r="J101" s="2">
        <v>12.01</v>
      </c>
      <c r="K101" s="6">
        <f>E101-offset!$B$2</f>
        <v>-185.48000001907349</v>
      </c>
    </row>
    <row r="102" spans="1:11">
      <c r="A102" s="2" t="s">
        <v>133</v>
      </c>
      <c r="B102" s="2">
        <v>7</v>
      </c>
      <c r="C102" s="2">
        <v>2009.9581900000001</v>
      </c>
      <c r="D102" s="2" t="s">
        <v>4</v>
      </c>
      <c r="E102" s="2">
        <v>995539347.27999997</v>
      </c>
      <c r="F102" s="2">
        <v>1.17</v>
      </c>
      <c r="G102" s="2">
        <v>24.43</v>
      </c>
      <c r="H102" s="2">
        <v>1.76</v>
      </c>
      <c r="I102" s="2">
        <v>-12.12</v>
      </c>
      <c r="J102" s="2">
        <v>5.17</v>
      </c>
      <c r="K102" s="6">
        <f>E102-offset!$B$2</f>
        <v>-189.72000002861023</v>
      </c>
    </row>
    <row r="103" spans="1:11">
      <c r="A103" s="2" t="s">
        <v>130</v>
      </c>
      <c r="B103" s="2">
        <v>4</v>
      </c>
      <c r="C103" s="2">
        <v>2010.03856</v>
      </c>
      <c r="D103" s="2" t="s">
        <v>4</v>
      </c>
      <c r="E103" s="2">
        <v>995539346.04999995</v>
      </c>
      <c r="F103" s="2">
        <v>1.82</v>
      </c>
      <c r="G103" s="2">
        <v>17.63</v>
      </c>
      <c r="H103" s="2">
        <v>1.78</v>
      </c>
      <c r="I103" s="2">
        <v>6.09</v>
      </c>
      <c r="J103" s="2">
        <v>6.4</v>
      </c>
      <c r="K103" s="6">
        <f>E103-offset!$B$2</f>
        <v>-190.95000004768372</v>
      </c>
    </row>
    <row r="104" spans="1:11">
      <c r="A104" s="2" t="s">
        <v>137</v>
      </c>
      <c r="B104" s="2">
        <v>7</v>
      </c>
      <c r="C104" s="2">
        <v>2010.0923399999999</v>
      </c>
      <c r="D104" s="2" t="s">
        <v>4</v>
      </c>
      <c r="E104" s="2">
        <v>995539344.19000006</v>
      </c>
      <c r="F104" s="2">
        <v>1.36</v>
      </c>
      <c r="G104" s="2">
        <v>15.18</v>
      </c>
      <c r="H104" s="2">
        <v>1.76</v>
      </c>
      <c r="I104" s="2">
        <v>-0.77</v>
      </c>
      <c r="J104" s="2">
        <v>5.95</v>
      </c>
      <c r="K104" s="6">
        <f>E104-offset!$B$2</f>
        <v>-192.80999994277954</v>
      </c>
    </row>
    <row r="105" spans="1:11">
      <c r="A105" s="2" t="s">
        <v>134</v>
      </c>
      <c r="B105" s="2">
        <v>4</v>
      </c>
      <c r="C105" s="2">
        <v>2010.1918700000001</v>
      </c>
      <c r="D105" s="2" t="s">
        <v>4</v>
      </c>
      <c r="E105" s="2">
        <v>995539342.20000005</v>
      </c>
      <c r="F105" s="2">
        <v>1.69</v>
      </c>
      <c r="G105" s="2">
        <v>15.15</v>
      </c>
      <c r="H105" s="2">
        <v>1.56</v>
      </c>
      <c r="I105" s="2">
        <v>-10.53</v>
      </c>
      <c r="J105" s="2">
        <v>5.38</v>
      </c>
      <c r="K105" s="6">
        <f>E105-offset!$B$2</f>
        <v>-194.79999995231628</v>
      </c>
    </row>
    <row r="106" spans="1:11">
      <c r="A106" s="2" t="s">
        <v>149</v>
      </c>
      <c r="B106" s="2">
        <v>5</v>
      </c>
      <c r="C106" s="2">
        <v>2010.2004300000001</v>
      </c>
      <c r="D106" s="2" t="s">
        <v>4</v>
      </c>
      <c r="E106" s="2">
        <v>995539345.15999997</v>
      </c>
      <c r="F106" s="2">
        <v>1.76</v>
      </c>
      <c r="G106" s="2">
        <v>20.39</v>
      </c>
      <c r="H106" s="2">
        <v>1.72</v>
      </c>
      <c r="I106" s="2">
        <v>-15.14</v>
      </c>
      <c r="J106" s="2">
        <v>5.9</v>
      </c>
      <c r="K106" s="6">
        <f>E106-offset!$B$2</f>
        <v>-191.8400000333786</v>
      </c>
    </row>
    <row r="107" spans="1:11">
      <c r="A107" s="2" t="s">
        <v>138</v>
      </c>
      <c r="B107" s="2">
        <v>7</v>
      </c>
      <c r="C107" s="2">
        <v>2010.2839899999999</v>
      </c>
      <c r="D107" s="2" t="s">
        <v>4</v>
      </c>
      <c r="E107" s="2">
        <v>995539353.64999998</v>
      </c>
      <c r="F107" s="2">
        <v>1.1599999999999999</v>
      </c>
      <c r="G107" s="2">
        <v>18.72</v>
      </c>
      <c r="H107" s="2">
        <v>1.7</v>
      </c>
      <c r="I107" s="2">
        <v>-35.51</v>
      </c>
      <c r="J107" s="2">
        <v>5.32</v>
      </c>
      <c r="K107" s="6">
        <f>E107-offset!$B$2</f>
        <v>-183.35000002384186</v>
      </c>
    </row>
    <row r="108" spans="1:11">
      <c r="A108" s="2" t="s">
        <v>139</v>
      </c>
      <c r="B108" s="2">
        <v>7</v>
      </c>
      <c r="C108" s="2">
        <v>2010.3798200000001</v>
      </c>
      <c r="D108" s="2" t="s">
        <v>4</v>
      </c>
      <c r="E108" s="2">
        <v>995539358.88</v>
      </c>
      <c r="F108" s="2">
        <v>1.84</v>
      </c>
      <c r="G108" s="2">
        <v>17.440000000000001</v>
      </c>
      <c r="H108" s="2">
        <v>2.16</v>
      </c>
      <c r="I108" s="2">
        <v>-12.39</v>
      </c>
      <c r="J108" s="2">
        <v>8.34</v>
      </c>
      <c r="K108" s="6">
        <f>E108-offset!$B$2</f>
        <v>-178.12000000476837</v>
      </c>
    </row>
    <row r="109" spans="1:11">
      <c r="A109" s="2" t="s">
        <v>142</v>
      </c>
      <c r="B109" s="2">
        <v>5</v>
      </c>
      <c r="C109" s="2">
        <v>2010.4756400000001</v>
      </c>
      <c r="D109" s="2" t="s">
        <v>4</v>
      </c>
      <c r="E109" s="2">
        <v>995539344.39999998</v>
      </c>
      <c r="F109" s="2">
        <v>2.27</v>
      </c>
      <c r="G109" s="2">
        <v>20.29</v>
      </c>
      <c r="H109" s="2">
        <v>2.06</v>
      </c>
      <c r="I109" s="2">
        <v>22.17</v>
      </c>
      <c r="J109" s="2">
        <v>7.18</v>
      </c>
      <c r="K109" s="6">
        <f>E109-offset!$B$2</f>
        <v>-192.60000002384186</v>
      </c>
    </row>
    <row r="110" spans="1:11">
      <c r="A110" s="2" t="s">
        <v>150</v>
      </c>
      <c r="B110" s="2">
        <v>6</v>
      </c>
      <c r="C110" s="2">
        <v>2010.5523000000001</v>
      </c>
      <c r="D110" s="2" t="s">
        <v>4</v>
      </c>
      <c r="E110" s="2">
        <v>995539346.23000002</v>
      </c>
      <c r="F110" s="2">
        <v>1.6</v>
      </c>
      <c r="G110" s="2">
        <v>19.82</v>
      </c>
      <c r="H110" s="2">
        <v>1.99</v>
      </c>
      <c r="I110" s="2">
        <v>-29.37</v>
      </c>
      <c r="J110" s="2">
        <v>9.08</v>
      </c>
      <c r="K110" s="6">
        <f>E110-offset!$B$2</f>
        <v>-190.76999998092651</v>
      </c>
    </row>
    <row r="111" spans="1:11">
      <c r="A111" s="2" t="s">
        <v>151</v>
      </c>
      <c r="B111" s="2">
        <v>6</v>
      </c>
      <c r="C111" s="2">
        <v>2010.7631200000001</v>
      </c>
      <c r="D111" s="2" t="s">
        <v>4</v>
      </c>
      <c r="E111" s="2">
        <v>995539348.01999998</v>
      </c>
      <c r="F111" s="2">
        <v>2.15</v>
      </c>
      <c r="G111" s="2">
        <v>17.29</v>
      </c>
      <c r="H111" s="2">
        <v>8.42</v>
      </c>
      <c r="I111" s="2">
        <v>-17.18</v>
      </c>
      <c r="J111" s="2">
        <v>11.97</v>
      </c>
      <c r="K111" s="6">
        <f>E111-offset!$B$2</f>
        <v>-188.98000001907349</v>
      </c>
    </row>
    <row r="112" spans="1:11">
      <c r="A112" s="2" t="s">
        <v>157</v>
      </c>
      <c r="B112" s="2">
        <v>6</v>
      </c>
      <c r="C112" s="2">
        <v>2010.8781100000001</v>
      </c>
      <c r="D112" s="2" t="s">
        <v>4</v>
      </c>
      <c r="E112" s="2">
        <v>995539341.71000004</v>
      </c>
      <c r="F112" s="2">
        <v>1.39</v>
      </c>
      <c r="G112" s="2">
        <v>20.92</v>
      </c>
      <c r="H112" s="2">
        <v>1.79</v>
      </c>
      <c r="I112" s="2">
        <v>-7.38</v>
      </c>
      <c r="J112" s="2">
        <v>6.46</v>
      </c>
      <c r="K112" s="6">
        <f>E112-offset!$B$2</f>
        <v>-195.28999996185303</v>
      </c>
    </row>
    <row r="113" spans="1:11">
      <c r="A113" s="2" t="s">
        <v>158</v>
      </c>
      <c r="B113" s="2">
        <v>5</v>
      </c>
      <c r="C113" s="2">
        <v>2010.9384</v>
      </c>
      <c r="D113" s="2" t="s">
        <v>4</v>
      </c>
      <c r="E113" s="2">
        <v>995539341.61000001</v>
      </c>
      <c r="F113" s="2">
        <v>2.13</v>
      </c>
      <c r="G113" s="2">
        <v>32.299999999999997</v>
      </c>
      <c r="H113" s="2">
        <v>6.72</v>
      </c>
      <c r="I113" s="2">
        <v>-32.93</v>
      </c>
      <c r="J113" s="2">
        <v>9.48</v>
      </c>
      <c r="K113" s="6">
        <f>E113-offset!$B$2</f>
        <v>-195.38999998569489</v>
      </c>
    </row>
    <row r="114" spans="1:11">
      <c r="A114" s="2" t="s">
        <v>159</v>
      </c>
      <c r="B114" s="2">
        <v>5</v>
      </c>
      <c r="C114" s="2">
        <v>2010.9575600000001</v>
      </c>
      <c r="D114" s="2" t="s">
        <v>4</v>
      </c>
      <c r="E114" s="2">
        <v>995539337.38999999</v>
      </c>
      <c r="F114" s="2">
        <v>2.74</v>
      </c>
      <c r="G114" s="2">
        <v>23.99</v>
      </c>
      <c r="H114" s="2">
        <v>2.1800000000000002</v>
      </c>
      <c r="I114" s="2">
        <v>-27.3</v>
      </c>
      <c r="J114" s="2">
        <v>12.44</v>
      </c>
      <c r="K114" s="6">
        <f>E114-offset!$B$2</f>
        <v>-199.61000001430511</v>
      </c>
    </row>
    <row r="115" spans="1:11">
      <c r="A115" s="2" t="s">
        <v>152</v>
      </c>
      <c r="B115" s="2">
        <v>5</v>
      </c>
      <c r="C115" s="2">
        <v>2011.03513</v>
      </c>
      <c r="D115" s="2" t="s">
        <v>4</v>
      </c>
      <c r="E115" s="2">
        <v>995539342.60000002</v>
      </c>
      <c r="F115" s="2">
        <v>1.31</v>
      </c>
      <c r="G115" s="2">
        <v>14.51</v>
      </c>
      <c r="H115" s="2">
        <v>1.36</v>
      </c>
      <c r="I115" s="2">
        <v>-9.18</v>
      </c>
      <c r="J115" s="2">
        <v>4.6500000000000004</v>
      </c>
      <c r="K115" s="6">
        <f>E115-offset!$B$2</f>
        <v>-194.39999997615814</v>
      </c>
    </row>
    <row r="116" spans="1:11">
      <c r="A116" s="2" t="s">
        <v>153</v>
      </c>
      <c r="B116" s="2">
        <v>5</v>
      </c>
      <c r="C116" s="2">
        <v>2011.0793900000001</v>
      </c>
      <c r="D116" s="2" t="s">
        <v>4</v>
      </c>
      <c r="E116" s="2">
        <v>995539329.34000003</v>
      </c>
      <c r="F116" s="2">
        <v>2.04</v>
      </c>
      <c r="G116" s="2">
        <v>14.11</v>
      </c>
      <c r="H116" s="2">
        <v>2.0499999999999998</v>
      </c>
      <c r="I116" s="2">
        <v>-25.67</v>
      </c>
      <c r="J116" s="2">
        <v>7.37</v>
      </c>
      <c r="K116" s="6">
        <f>E116-offset!$B$2</f>
        <v>-207.6599999666214</v>
      </c>
    </row>
    <row r="117" spans="1:11">
      <c r="A117" s="2" t="s">
        <v>154</v>
      </c>
      <c r="B117" s="2">
        <v>7</v>
      </c>
      <c r="C117" s="2">
        <v>2011.0889199999999</v>
      </c>
      <c r="D117" s="2" t="s">
        <v>4</v>
      </c>
      <c r="E117" s="2">
        <v>995539331.58000004</v>
      </c>
      <c r="F117" s="2">
        <v>2.82</v>
      </c>
      <c r="G117" s="2">
        <v>22.3</v>
      </c>
      <c r="H117" s="2">
        <v>3.06</v>
      </c>
      <c r="I117" s="2">
        <v>4.8</v>
      </c>
      <c r="J117" s="2">
        <v>12.55</v>
      </c>
      <c r="K117" s="6">
        <f>E117-offset!$B$2</f>
        <v>-205.41999995708466</v>
      </c>
    </row>
    <row r="118" spans="1:11">
      <c r="A118" s="13" t="s">
        <v>160</v>
      </c>
      <c r="B118" s="13">
        <v>4</v>
      </c>
      <c r="C118" s="13">
        <v>2011.2805699999999</v>
      </c>
      <c r="D118" s="13" t="s">
        <v>4</v>
      </c>
      <c r="E118" s="13">
        <v>995539923.53999996</v>
      </c>
      <c r="F118" s="13">
        <v>2.96</v>
      </c>
      <c r="G118" s="13">
        <v>302.05</v>
      </c>
      <c r="H118" s="13">
        <v>2.81</v>
      </c>
      <c r="I118" s="13">
        <v>124.18</v>
      </c>
      <c r="J118" s="13">
        <v>9.64</v>
      </c>
      <c r="K118" s="14">
        <f>E118-offset!$B$2</f>
        <v>386.53999996185303</v>
      </c>
    </row>
    <row r="119" spans="1:11">
      <c r="A119" s="13" t="s">
        <v>161</v>
      </c>
      <c r="B119" s="13">
        <v>8</v>
      </c>
      <c r="C119" s="13">
        <v>2011.33806</v>
      </c>
      <c r="D119" s="13" t="s">
        <v>4</v>
      </c>
      <c r="E119" s="13">
        <v>995539937.75</v>
      </c>
      <c r="F119" s="13">
        <v>3.12</v>
      </c>
      <c r="G119" s="13">
        <v>323.64999999999998</v>
      </c>
      <c r="H119" s="13">
        <v>3.61</v>
      </c>
      <c r="I119" s="13">
        <v>130.80000000000001</v>
      </c>
      <c r="J119" s="13">
        <v>10.23</v>
      </c>
      <c r="K119" s="14">
        <f>E119-offset!$B$2</f>
        <v>400.75</v>
      </c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5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5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5"/>
    </row>
    <row r="596" spans="1:11">
      <c r="K596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3"/>
  <sheetViews>
    <sheetView workbookViewId="0">
      <selection activeCell="H37" sqref="H37"/>
    </sheetView>
  </sheetViews>
  <sheetFormatPr defaultRowHeight="13.5"/>
  <cols>
    <col min="1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7.25" style="2" customWidth="1"/>
    <col min="13" max="13" width="11.5" style="2" customWidth="1"/>
    <col min="14" max="16384" width="9" style="2"/>
  </cols>
  <sheetData>
    <row r="1" spans="1:17">
      <c r="A1" s="1" t="s">
        <v>37</v>
      </c>
      <c r="B1" s="1">
        <v>5</v>
      </c>
      <c r="C1" s="1">
        <v>2006.1289099999999</v>
      </c>
      <c r="D1" s="1" t="s">
        <v>120</v>
      </c>
      <c r="E1" s="1">
        <v>2270415579.8600001</v>
      </c>
      <c r="F1" s="1">
        <v>4.33</v>
      </c>
      <c r="G1" s="1">
        <v>1.99</v>
      </c>
      <c r="H1" s="1">
        <v>2.7</v>
      </c>
      <c r="I1" s="1">
        <v>9.98</v>
      </c>
      <c r="J1" s="1">
        <v>8.8000000000000007</v>
      </c>
      <c r="K1" s="3">
        <f>E1-offset!$B$16</f>
        <v>7.8600001335144043</v>
      </c>
      <c r="M1" s="12">
        <v>39613</v>
      </c>
      <c r="N1" s="2">
        <v>166</v>
      </c>
      <c r="O1" s="2">
        <f>(N1-1)/365</f>
        <v>0.45205479452054792</v>
      </c>
      <c r="P1" s="2">
        <f>2008+O1</f>
        <v>2008.4520547945206</v>
      </c>
      <c r="Q1" s="2">
        <v>400</v>
      </c>
    </row>
    <row r="2" spans="1:17">
      <c r="A2" s="1" t="s">
        <v>39</v>
      </c>
      <c r="B2" s="1">
        <v>4</v>
      </c>
      <c r="C2" s="1">
        <v>2006.2247299999999</v>
      </c>
      <c r="D2" s="1" t="s">
        <v>120</v>
      </c>
      <c r="E2" s="1">
        <v>2270415603.1300001</v>
      </c>
      <c r="F2" s="1">
        <v>2.61</v>
      </c>
      <c r="G2" s="1">
        <v>4.09</v>
      </c>
      <c r="H2" s="1">
        <v>1.83</v>
      </c>
      <c r="I2" s="1">
        <v>24.58</v>
      </c>
      <c r="J2" s="1">
        <v>7.51</v>
      </c>
      <c r="K2" s="3">
        <f>E2-offset!$B$16</f>
        <v>31.130000114440918</v>
      </c>
      <c r="P2" s="2">
        <f>P1</f>
        <v>2008.4520547945206</v>
      </c>
      <c r="Q2" s="2">
        <v>-400</v>
      </c>
    </row>
    <row r="3" spans="1:17">
      <c r="A3" s="1" t="s">
        <v>40</v>
      </c>
      <c r="B3" s="1">
        <v>4</v>
      </c>
      <c r="C3" s="1">
        <v>2006.3150800000001</v>
      </c>
      <c r="D3" s="1" t="s">
        <v>120</v>
      </c>
      <c r="E3" s="1">
        <v>2270415607.8000002</v>
      </c>
      <c r="F3" s="1">
        <v>2.46</v>
      </c>
      <c r="G3" s="1">
        <v>11.32</v>
      </c>
      <c r="H3" s="1">
        <v>1.75</v>
      </c>
      <c r="I3" s="1">
        <v>12.33</v>
      </c>
      <c r="J3" s="1">
        <v>6.22</v>
      </c>
      <c r="K3" s="3">
        <f>E3-offset!$B$16</f>
        <v>35.800000190734863</v>
      </c>
    </row>
    <row r="4" spans="1:17">
      <c r="A4" s="1" t="s">
        <v>48</v>
      </c>
      <c r="B4" s="1">
        <v>4</v>
      </c>
      <c r="C4" s="1">
        <v>2006.953</v>
      </c>
      <c r="D4" s="1" t="s">
        <v>120</v>
      </c>
      <c r="E4" s="1">
        <v>2270415595.4000001</v>
      </c>
      <c r="F4" s="1">
        <v>2.54</v>
      </c>
      <c r="G4" s="1">
        <v>0.26</v>
      </c>
      <c r="H4" s="1">
        <v>1.77</v>
      </c>
      <c r="I4" s="1">
        <v>20.7</v>
      </c>
      <c r="J4" s="1">
        <v>6.45</v>
      </c>
      <c r="K4" s="3">
        <f>E4-offset!$B$16</f>
        <v>23.400000095367432</v>
      </c>
    </row>
    <row r="5" spans="1:17">
      <c r="A5" s="1" t="s">
        <v>49</v>
      </c>
      <c r="B5" s="1">
        <v>4</v>
      </c>
      <c r="C5" s="1">
        <v>2007.0296599999999</v>
      </c>
      <c r="D5" s="1" t="s">
        <v>120</v>
      </c>
      <c r="E5" s="1">
        <v>2270415600.29</v>
      </c>
      <c r="F5" s="1">
        <v>2.1</v>
      </c>
      <c r="G5" s="1">
        <v>1.0900000000000001</v>
      </c>
      <c r="H5" s="1">
        <v>1.84</v>
      </c>
      <c r="I5" s="1">
        <v>10.5</v>
      </c>
      <c r="J5" s="1">
        <v>6.05</v>
      </c>
      <c r="K5" s="3">
        <f>E5-offset!$B$16</f>
        <v>28.289999961853027</v>
      </c>
    </row>
    <row r="6" spans="1:17">
      <c r="A6" s="1" t="s">
        <v>50</v>
      </c>
      <c r="B6" s="1">
        <v>4</v>
      </c>
      <c r="C6" s="1">
        <v>2007.1063200000001</v>
      </c>
      <c r="D6" s="1" t="s">
        <v>120</v>
      </c>
      <c r="E6" s="1">
        <v>2270415605.73</v>
      </c>
      <c r="F6" s="1">
        <v>1.89</v>
      </c>
      <c r="G6" s="1">
        <v>0.9</v>
      </c>
      <c r="H6" s="1">
        <v>1.38</v>
      </c>
      <c r="I6" s="1">
        <v>10.74</v>
      </c>
      <c r="J6" s="1">
        <v>4.68</v>
      </c>
      <c r="K6" s="3">
        <f>E6-offset!$B$16</f>
        <v>33.730000019073486</v>
      </c>
    </row>
    <row r="7" spans="1:17">
      <c r="A7" s="1" t="s">
        <v>51</v>
      </c>
      <c r="B7" s="1">
        <v>4</v>
      </c>
      <c r="C7" s="1">
        <v>2007.2021400000001</v>
      </c>
      <c r="D7" s="1" t="s">
        <v>120</v>
      </c>
      <c r="E7" s="1">
        <v>2270415612.98</v>
      </c>
      <c r="F7" s="1">
        <v>2.27</v>
      </c>
      <c r="G7" s="1">
        <v>-4.12</v>
      </c>
      <c r="H7" s="1">
        <v>1.77</v>
      </c>
      <c r="I7" s="1">
        <v>-7.52</v>
      </c>
      <c r="J7" s="1">
        <v>5.95</v>
      </c>
      <c r="K7" s="3">
        <f>E7-offset!$B$16</f>
        <v>40.980000019073486</v>
      </c>
    </row>
    <row r="8" spans="1:17">
      <c r="A8" s="1" t="s">
        <v>52</v>
      </c>
      <c r="B8" s="1">
        <v>4</v>
      </c>
      <c r="C8" s="1">
        <v>2007.2979700000001</v>
      </c>
      <c r="D8" s="1" t="s">
        <v>120</v>
      </c>
      <c r="E8" s="1">
        <v>2270415601.8800001</v>
      </c>
      <c r="F8" s="1">
        <v>2.29</v>
      </c>
      <c r="G8" s="1">
        <v>5.97</v>
      </c>
      <c r="H8" s="1">
        <v>1.59</v>
      </c>
      <c r="I8" s="1">
        <v>30.68</v>
      </c>
      <c r="J8" s="1">
        <v>5.83</v>
      </c>
      <c r="K8" s="3">
        <f>E8-offset!$B$16</f>
        <v>29.880000114440918</v>
      </c>
    </row>
    <row r="9" spans="1:17">
      <c r="A9" s="1" t="s">
        <v>53</v>
      </c>
      <c r="B9" s="1">
        <v>4</v>
      </c>
      <c r="C9" s="1">
        <v>2007.3937900000001</v>
      </c>
      <c r="D9" s="1" t="s">
        <v>120</v>
      </c>
      <c r="E9" s="1">
        <v>2270415606.7800002</v>
      </c>
      <c r="F9" s="1">
        <v>2.69</v>
      </c>
      <c r="G9" s="1">
        <v>3.59</v>
      </c>
      <c r="H9" s="1">
        <v>1.96</v>
      </c>
      <c r="I9" s="1">
        <v>26.23</v>
      </c>
      <c r="J9" s="1">
        <v>8.86</v>
      </c>
      <c r="K9" s="3">
        <f>E9-offset!$B$16</f>
        <v>34.78000020980835</v>
      </c>
    </row>
    <row r="10" spans="1:17">
      <c r="A10" s="1" t="s">
        <v>56</v>
      </c>
      <c r="B10" s="1">
        <v>4</v>
      </c>
      <c r="C10" s="1">
        <v>2007.64293</v>
      </c>
      <c r="D10" s="1" t="s">
        <v>120</v>
      </c>
      <c r="E10" s="1">
        <v>2270415611.7399998</v>
      </c>
      <c r="F10" s="1">
        <v>2.87</v>
      </c>
      <c r="G10" s="1">
        <v>5.15</v>
      </c>
      <c r="H10" s="1">
        <v>2.2999999999999998</v>
      </c>
      <c r="I10" s="1">
        <v>-6.99</v>
      </c>
      <c r="J10" s="1">
        <v>8.82</v>
      </c>
      <c r="K10" s="3">
        <f>E10-offset!$B$16</f>
        <v>39.739999771118164</v>
      </c>
    </row>
    <row r="11" spans="1:17">
      <c r="A11" s="1" t="s">
        <v>57</v>
      </c>
      <c r="B11" s="1">
        <v>4</v>
      </c>
      <c r="C11" s="1">
        <v>2007.7004300000001</v>
      </c>
      <c r="D11" s="1" t="s">
        <v>120</v>
      </c>
      <c r="E11" s="1">
        <v>2270415606.6999998</v>
      </c>
      <c r="F11" s="1">
        <v>2.5299999999999998</v>
      </c>
      <c r="G11" s="1">
        <v>8.31</v>
      </c>
      <c r="H11" s="1">
        <v>1.85</v>
      </c>
      <c r="I11" s="1">
        <v>-14.79</v>
      </c>
      <c r="J11" s="1">
        <v>7.53</v>
      </c>
      <c r="K11" s="3">
        <f>E11-offset!$B$16</f>
        <v>34.699999809265137</v>
      </c>
    </row>
    <row r="12" spans="1:17">
      <c r="A12" s="1" t="s">
        <v>59</v>
      </c>
      <c r="B12" s="1">
        <v>4</v>
      </c>
      <c r="C12" s="1">
        <v>2007.8539000000001</v>
      </c>
      <c r="D12" s="1" t="s">
        <v>120</v>
      </c>
      <c r="E12" s="1">
        <v>2270415606.3200002</v>
      </c>
      <c r="F12" s="1">
        <v>4.68</v>
      </c>
      <c r="G12" s="1">
        <v>-3.36</v>
      </c>
      <c r="H12" s="1">
        <v>3.49</v>
      </c>
      <c r="I12" s="1">
        <v>6.4</v>
      </c>
      <c r="J12" s="1">
        <v>11.48</v>
      </c>
      <c r="K12" s="3">
        <f>E12-offset!$B$16</f>
        <v>34.320000171661377</v>
      </c>
    </row>
    <row r="13" spans="1:17">
      <c r="A13" s="1" t="s">
        <v>60</v>
      </c>
      <c r="B13" s="1">
        <v>4</v>
      </c>
      <c r="C13" s="1">
        <v>2007.94958</v>
      </c>
      <c r="D13" s="1" t="s">
        <v>120</v>
      </c>
      <c r="E13" s="1">
        <v>2270415610.1599998</v>
      </c>
      <c r="F13" s="1">
        <v>5.12</v>
      </c>
      <c r="G13" s="1">
        <v>8.32</v>
      </c>
      <c r="H13" s="1">
        <v>4.42</v>
      </c>
      <c r="I13" s="1">
        <v>-5.01</v>
      </c>
      <c r="J13" s="1">
        <v>16.850000000000001</v>
      </c>
      <c r="K13" s="3">
        <f>E13-offset!$B$16</f>
        <v>38.159999847412109</v>
      </c>
    </row>
    <row r="14" spans="1:17">
      <c r="A14" s="1" t="s">
        <v>62</v>
      </c>
      <c r="B14" s="1">
        <v>4</v>
      </c>
      <c r="C14" s="1">
        <v>2008.1220599999999</v>
      </c>
      <c r="D14" s="1" t="s">
        <v>120</v>
      </c>
      <c r="E14" s="1">
        <v>2270415605.3200002</v>
      </c>
      <c r="F14" s="1">
        <v>3.3</v>
      </c>
      <c r="G14" s="1">
        <v>7.83</v>
      </c>
      <c r="H14" s="1">
        <v>2.36</v>
      </c>
      <c r="I14" s="1">
        <v>28.55</v>
      </c>
      <c r="J14" s="1">
        <v>9.9600000000000009</v>
      </c>
      <c r="K14" s="3">
        <f>E14-offset!$B$16</f>
        <v>33.320000171661377</v>
      </c>
    </row>
    <row r="15" spans="1:17">
      <c r="A15" s="1" t="s">
        <v>63</v>
      </c>
      <c r="B15" s="1">
        <v>4</v>
      </c>
      <c r="C15" s="1">
        <v>2008.1987200000001</v>
      </c>
      <c r="D15" s="1" t="s">
        <v>120</v>
      </c>
      <c r="E15" s="1">
        <v>2270415612.6199999</v>
      </c>
      <c r="F15" s="1">
        <v>3.7</v>
      </c>
      <c r="G15" s="1">
        <v>-4.21</v>
      </c>
      <c r="H15" s="1">
        <v>2.2200000000000002</v>
      </c>
      <c r="I15" s="1">
        <v>21.38</v>
      </c>
      <c r="J15" s="1">
        <v>6.64</v>
      </c>
      <c r="K15" s="3">
        <f>E15-offset!$B$16</f>
        <v>40.619999885559082</v>
      </c>
    </row>
    <row r="16" spans="1:17">
      <c r="A16" s="1" t="s">
        <v>64</v>
      </c>
      <c r="B16" s="1">
        <v>4</v>
      </c>
      <c r="C16" s="1">
        <v>2008.2945400000001</v>
      </c>
      <c r="D16" s="1" t="s">
        <v>120</v>
      </c>
      <c r="E16" s="1">
        <v>2270415614.27</v>
      </c>
      <c r="F16" s="1">
        <v>3.53</v>
      </c>
      <c r="G16" s="1">
        <v>8.51</v>
      </c>
      <c r="H16" s="1">
        <v>2.5099999999999998</v>
      </c>
      <c r="I16" s="1">
        <v>-4.53</v>
      </c>
      <c r="J16" s="1">
        <v>8.98</v>
      </c>
      <c r="K16" s="3">
        <f>E16-offset!$B$16</f>
        <v>42.269999980926514</v>
      </c>
    </row>
    <row r="17" spans="1:11">
      <c r="A17" t="s">
        <v>67</v>
      </c>
      <c r="B17">
        <v>4</v>
      </c>
      <c r="C17">
        <v>2008.56285</v>
      </c>
      <c r="D17" t="s">
        <v>120</v>
      </c>
      <c r="E17">
        <v>2270415539.6199999</v>
      </c>
      <c r="F17">
        <v>2.72</v>
      </c>
      <c r="G17">
        <v>-60.39</v>
      </c>
      <c r="H17">
        <v>1.98</v>
      </c>
      <c r="I17">
        <v>46.8</v>
      </c>
      <c r="J17">
        <v>8.4700000000000006</v>
      </c>
      <c r="K17" s="6">
        <f>E17-offset!$B$16</f>
        <v>-32.380000114440918</v>
      </c>
    </row>
    <row r="18" spans="1:11">
      <c r="A18" t="s">
        <v>69</v>
      </c>
      <c r="B18">
        <v>5</v>
      </c>
      <c r="C18">
        <v>2008.86949</v>
      </c>
      <c r="D18" t="s">
        <v>120</v>
      </c>
      <c r="E18">
        <v>2270415538.6700001</v>
      </c>
      <c r="F18">
        <v>2.2000000000000002</v>
      </c>
      <c r="G18">
        <v>-37.950000000000003</v>
      </c>
      <c r="H18">
        <v>1.92</v>
      </c>
      <c r="I18">
        <v>8.3800000000000008</v>
      </c>
      <c r="J18">
        <v>6.67</v>
      </c>
      <c r="K18" s="6">
        <f>E18-offset!$B$16</f>
        <v>-33.329999923706055</v>
      </c>
    </row>
    <row r="19" spans="1:11">
      <c r="A19" t="s">
        <v>70</v>
      </c>
      <c r="B19">
        <v>5</v>
      </c>
      <c r="C19">
        <v>2009.0447200000001</v>
      </c>
      <c r="D19" t="s">
        <v>120</v>
      </c>
      <c r="E19">
        <v>2270415543.4899998</v>
      </c>
      <c r="F19">
        <v>3.06</v>
      </c>
      <c r="G19">
        <v>-53.91</v>
      </c>
      <c r="H19">
        <v>2.0099999999999998</v>
      </c>
      <c r="I19">
        <v>-14.51</v>
      </c>
      <c r="J19">
        <v>7.91</v>
      </c>
      <c r="K19" s="6">
        <f>E19-offset!$B$16</f>
        <v>-28.510000228881836</v>
      </c>
    </row>
    <row r="20" spans="1:11">
      <c r="A20" t="s">
        <v>122</v>
      </c>
      <c r="B20">
        <v>5</v>
      </c>
      <c r="C20">
        <v>2009.1761300000001</v>
      </c>
      <c r="D20" t="s">
        <v>120</v>
      </c>
      <c r="E20">
        <v>2270415533.2399998</v>
      </c>
      <c r="F20">
        <v>2.66</v>
      </c>
      <c r="G20">
        <v>-64.459999999999994</v>
      </c>
      <c r="H20">
        <v>1.77</v>
      </c>
      <c r="I20">
        <v>20.2</v>
      </c>
      <c r="J20">
        <v>6.06</v>
      </c>
      <c r="K20" s="6">
        <f>E20-offset!$B$16</f>
        <v>-38.760000228881836</v>
      </c>
    </row>
    <row r="21" spans="1:11">
      <c r="A21" s="2" t="s">
        <v>111</v>
      </c>
      <c r="B21" s="2">
        <v>5</v>
      </c>
      <c r="C21" s="2">
        <v>2009.3869400000001</v>
      </c>
      <c r="D21" s="2" t="s">
        <v>120</v>
      </c>
      <c r="E21" s="2">
        <v>2270415549.6199999</v>
      </c>
      <c r="F21" s="2">
        <v>3.06</v>
      </c>
      <c r="G21" s="2">
        <v>-57.93</v>
      </c>
      <c r="H21" s="2">
        <v>2.39</v>
      </c>
      <c r="I21" s="2">
        <v>10.17</v>
      </c>
      <c r="J21" s="2">
        <v>9.34</v>
      </c>
      <c r="K21" s="6">
        <f>E21-offset!$B$16</f>
        <v>-22.380000114440918</v>
      </c>
    </row>
    <row r="22" spans="1:11">
      <c r="A22" s="2" t="s">
        <v>131</v>
      </c>
      <c r="B22" s="2">
        <v>7</v>
      </c>
      <c r="C22" s="2">
        <v>2009.8048699999999</v>
      </c>
      <c r="D22" s="2" t="s">
        <v>120</v>
      </c>
      <c r="E22" s="2">
        <v>2270415559.6700001</v>
      </c>
      <c r="F22" s="2">
        <v>3</v>
      </c>
      <c r="G22" s="2">
        <v>-46.57</v>
      </c>
      <c r="H22" s="2">
        <v>3.32</v>
      </c>
      <c r="I22" s="2">
        <v>-69.349999999999994</v>
      </c>
      <c r="J22" s="2">
        <v>10.65</v>
      </c>
      <c r="K22" s="6">
        <f>E22-offset!$B$16</f>
        <v>-12.329999923706055</v>
      </c>
    </row>
    <row r="23" spans="1:11">
      <c r="A23" s="2" t="s">
        <v>130</v>
      </c>
      <c r="B23" s="2">
        <v>4</v>
      </c>
      <c r="C23" s="2">
        <v>2010.03856</v>
      </c>
      <c r="D23" s="2" t="s">
        <v>120</v>
      </c>
      <c r="E23" s="2">
        <v>2270415551.0500002</v>
      </c>
      <c r="F23" s="2">
        <v>4.0199999999999996</v>
      </c>
      <c r="G23" s="2">
        <v>-55.43</v>
      </c>
      <c r="H23" s="2">
        <v>3.37</v>
      </c>
      <c r="I23" s="2">
        <v>-1.0900000000000001</v>
      </c>
      <c r="J23" s="2">
        <v>12.08</v>
      </c>
      <c r="K23" s="6">
        <f>E23-offset!$B$16</f>
        <v>-20.949999809265137</v>
      </c>
    </row>
    <row r="24" spans="1:11">
      <c r="A24" s="2" t="s">
        <v>137</v>
      </c>
      <c r="B24" s="2">
        <v>7</v>
      </c>
      <c r="C24" s="2">
        <v>2010.0923399999999</v>
      </c>
      <c r="D24" s="2" t="s">
        <v>120</v>
      </c>
      <c r="E24" s="2">
        <v>2270415541.3400002</v>
      </c>
      <c r="F24" s="2">
        <v>3.62</v>
      </c>
      <c r="G24" s="2">
        <v>-71.95</v>
      </c>
      <c r="H24" s="2">
        <v>4.04</v>
      </c>
      <c r="I24" s="2">
        <v>-7.76</v>
      </c>
      <c r="J24" s="2">
        <v>12.69</v>
      </c>
      <c r="K24" s="6">
        <f>E24-offset!$B$16</f>
        <v>-30.659999847412109</v>
      </c>
    </row>
    <row r="25" spans="1:11">
      <c r="A25" s="2" t="s">
        <v>138</v>
      </c>
      <c r="B25" s="2">
        <v>7</v>
      </c>
      <c r="C25" s="2">
        <v>2010.2839899999999</v>
      </c>
      <c r="D25" s="2" t="s">
        <v>120</v>
      </c>
      <c r="E25" s="2">
        <v>2270415546.54</v>
      </c>
      <c r="F25" s="2">
        <v>3.3</v>
      </c>
      <c r="G25" s="2">
        <v>-55.56</v>
      </c>
      <c r="H25" s="2">
        <v>3.92</v>
      </c>
      <c r="I25" s="2">
        <v>-29.78</v>
      </c>
      <c r="J25" s="2">
        <v>11.5</v>
      </c>
      <c r="K25" s="6">
        <f>E25-offset!$B$16</f>
        <v>-25.460000038146973</v>
      </c>
    </row>
    <row r="26" spans="1:11">
      <c r="A26" s="2" t="s">
        <v>139</v>
      </c>
      <c r="B26" s="2">
        <v>7</v>
      </c>
      <c r="C26" s="2">
        <v>2010.3798200000001</v>
      </c>
      <c r="D26" s="2" t="s">
        <v>120</v>
      </c>
      <c r="E26" s="2">
        <v>2270415558.7399998</v>
      </c>
      <c r="F26" s="2">
        <v>3.46</v>
      </c>
      <c r="G26" s="2">
        <v>-68.349999999999994</v>
      </c>
      <c r="H26" s="2">
        <v>3.14</v>
      </c>
      <c r="I26" s="2">
        <v>-12.43</v>
      </c>
      <c r="J26" s="2">
        <v>12.61</v>
      </c>
      <c r="K26" s="6">
        <f>E26-offset!$B$16</f>
        <v>-13.260000228881836</v>
      </c>
    </row>
    <row r="27" spans="1:11">
      <c r="A27" s="2" t="s">
        <v>157</v>
      </c>
      <c r="B27" s="2">
        <v>6</v>
      </c>
      <c r="C27" s="2">
        <v>2010.8781100000001</v>
      </c>
      <c r="D27" s="2" t="s">
        <v>120</v>
      </c>
      <c r="E27" s="2">
        <v>2270415569.2199998</v>
      </c>
      <c r="F27" s="2">
        <v>2.77</v>
      </c>
      <c r="G27" s="2">
        <v>-84.35</v>
      </c>
      <c r="H27" s="2">
        <v>2.77</v>
      </c>
      <c r="I27" s="2">
        <v>70.849999999999994</v>
      </c>
      <c r="J27" s="2">
        <v>10.18</v>
      </c>
      <c r="K27" s="6">
        <f>E27-offset!$B$16</f>
        <v>-2.7800002098083496</v>
      </c>
    </row>
    <row r="28" spans="1:11">
      <c r="A28" s="2" t="s">
        <v>152</v>
      </c>
      <c r="B28" s="2">
        <v>5</v>
      </c>
      <c r="C28" s="2">
        <v>2011.03513</v>
      </c>
      <c r="D28" s="2" t="s">
        <v>120</v>
      </c>
      <c r="E28" s="2">
        <v>2270415550.0799999</v>
      </c>
      <c r="F28" s="2">
        <v>2.4300000000000002</v>
      </c>
      <c r="G28" s="2">
        <v>-59.22</v>
      </c>
      <c r="H28" s="2">
        <v>1.65</v>
      </c>
      <c r="I28" s="2">
        <v>4.97</v>
      </c>
      <c r="J28" s="2">
        <v>5.75</v>
      </c>
      <c r="K28" s="6">
        <f>E28-offset!$B$16</f>
        <v>-21.920000076293945</v>
      </c>
    </row>
    <row r="29" spans="1:11">
      <c r="A29" s="2" t="s">
        <v>154</v>
      </c>
      <c r="B29" s="2">
        <v>7</v>
      </c>
      <c r="C29" s="2">
        <v>2011.0889199999999</v>
      </c>
      <c r="D29" s="2" t="s">
        <v>120</v>
      </c>
      <c r="E29" s="2">
        <v>2270415622.04</v>
      </c>
      <c r="F29" s="2">
        <v>7.04</v>
      </c>
      <c r="G29" s="2">
        <v>-57.17</v>
      </c>
      <c r="H29" s="2">
        <v>6.5</v>
      </c>
      <c r="I29" s="2">
        <v>-35.270000000000003</v>
      </c>
      <c r="J29" s="2">
        <v>28.38</v>
      </c>
      <c r="K29" s="6">
        <f>E29-offset!$B$16</f>
        <v>50.039999961853027</v>
      </c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1:11">
      <c r="K593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92"/>
  <sheetViews>
    <sheetView workbookViewId="0">
      <selection activeCell="C45" sqref="C45"/>
    </sheetView>
  </sheetViews>
  <sheetFormatPr defaultRowHeight="13.5"/>
  <cols>
    <col min="1" max="1" width="12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9" style="2"/>
    <col min="13" max="13" width="10.375" style="2" customWidth="1"/>
    <col min="14" max="16384" width="9" style="2"/>
  </cols>
  <sheetData>
    <row r="1" spans="1:17">
      <c r="A1" t="s">
        <v>37</v>
      </c>
      <c r="B1">
        <v>5</v>
      </c>
      <c r="C1">
        <v>2006.1289099999999</v>
      </c>
      <c r="D1" t="s">
        <v>118</v>
      </c>
      <c r="E1">
        <v>1824327637.5</v>
      </c>
      <c r="F1">
        <v>4.05</v>
      </c>
      <c r="G1">
        <v>8.2799999999999994</v>
      </c>
      <c r="H1">
        <v>1.83</v>
      </c>
      <c r="I1">
        <v>-0.45</v>
      </c>
      <c r="J1">
        <v>1</v>
      </c>
      <c r="K1" s="6">
        <f>E1-offset!$B$15</f>
        <v>-3.5</v>
      </c>
      <c r="M1" s="12">
        <v>40613</v>
      </c>
      <c r="N1" s="2">
        <v>70</v>
      </c>
      <c r="O1" s="2">
        <f>(N1-1)/365</f>
        <v>0.18904109589041096</v>
      </c>
      <c r="P1" s="2">
        <f>2011+O1</f>
        <v>2011.1890410958904</v>
      </c>
      <c r="Q1" s="2">
        <v>400</v>
      </c>
    </row>
    <row r="2" spans="1:17">
      <c r="A2" t="s">
        <v>39</v>
      </c>
      <c r="B2">
        <v>4</v>
      </c>
      <c r="C2">
        <v>2006.2247299999999</v>
      </c>
      <c r="D2" t="s">
        <v>118</v>
      </c>
      <c r="E2">
        <v>1824327654.1500001</v>
      </c>
      <c r="F2">
        <v>2.3199999999999998</v>
      </c>
      <c r="G2">
        <v>-0.71</v>
      </c>
      <c r="H2">
        <v>1.69</v>
      </c>
      <c r="I2">
        <v>-6.2</v>
      </c>
      <c r="J2">
        <v>3.01</v>
      </c>
      <c r="K2" s="6">
        <f>E2-offset!$B$15</f>
        <v>13.150000095367432</v>
      </c>
      <c r="P2" s="2">
        <f>P1</f>
        <v>2011.1890410958904</v>
      </c>
      <c r="Q2" s="2">
        <v>-600</v>
      </c>
    </row>
    <row r="3" spans="1:17">
      <c r="A3" t="s">
        <v>40</v>
      </c>
      <c r="B3">
        <v>4</v>
      </c>
      <c r="C3">
        <v>2006.3150800000001</v>
      </c>
      <c r="D3" t="s">
        <v>118</v>
      </c>
      <c r="E3">
        <v>1824327642.8599999</v>
      </c>
      <c r="F3">
        <v>2.4700000000000002</v>
      </c>
      <c r="G3">
        <v>-1.04</v>
      </c>
      <c r="H3">
        <v>0.99</v>
      </c>
      <c r="I3">
        <v>0.3</v>
      </c>
      <c r="J3">
        <v>1</v>
      </c>
      <c r="K3" s="6">
        <f>E3-offset!$B$15</f>
        <v>1.8599998950958252</v>
      </c>
    </row>
    <row r="4" spans="1:17">
      <c r="A4" t="s">
        <v>48</v>
      </c>
      <c r="B4">
        <v>4</v>
      </c>
      <c r="C4">
        <v>2006.953</v>
      </c>
      <c r="D4" t="s">
        <v>118</v>
      </c>
      <c r="E4">
        <v>1824327596.6500001</v>
      </c>
      <c r="F4">
        <v>2.5099999999999998</v>
      </c>
      <c r="G4">
        <v>-0.8</v>
      </c>
      <c r="H4">
        <v>1.03</v>
      </c>
      <c r="I4">
        <v>0.4</v>
      </c>
      <c r="J4">
        <v>1</v>
      </c>
      <c r="K4" s="6">
        <f>E4-offset!$B$15</f>
        <v>-44.349999904632568</v>
      </c>
    </row>
    <row r="5" spans="1:17">
      <c r="A5" t="s">
        <v>49</v>
      </c>
      <c r="B5">
        <v>4</v>
      </c>
      <c r="C5">
        <v>2007.0296599999999</v>
      </c>
      <c r="D5" t="s">
        <v>118</v>
      </c>
      <c r="E5">
        <v>1824327594.4400001</v>
      </c>
      <c r="F5">
        <v>1.77</v>
      </c>
      <c r="G5">
        <v>-1.1399999999999999</v>
      </c>
      <c r="H5">
        <v>0.8</v>
      </c>
      <c r="I5">
        <v>0.59</v>
      </c>
      <c r="J5">
        <v>0.99</v>
      </c>
      <c r="K5" s="6">
        <f>E5-offset!$B$15</f>
        <v>-46.559999942779541</v>
      </c>
    </row>
    <row r="6" spans="1:17">
      <c r="A6" t="s">
        <v>50</v>
      </c>
      <c r="B6">
        <v>4</v>
      </c>
      <c r="C6">
        <v>2007.1063200000001</v>
      </c>
      <c r="D6" t="s">
        <v>118</v>
      </c>
      <c r="E6">
        <v>1824327590.5799999</v>
      </c>
      <c r="F6">
        <v>1.87</v>
      </c>
      <c r="G6">
        <v>-1.0900000000000001</v>
      </c>
      <c r="H6">
        <v>0.84</v>
      </c>
      <c r="I6">
        <v>0.66</v>
      </c>
      <c r="J6">
        <v>0.99</v>
      </c>
      <c r="K6" s="6">
        <f>E6-offset!$B$15</f>
        <v>-50.420000076293945</v>
      </c>
    </row>
    <row r="7" spans="1:17">
      <c r="A7" t="s">
        <v>51</v>
      </c>
      <c r="B7">
        <v>4</v>
      </c>
      <c r="C7">
        <v>2007.2021400000001</v>
      </c>
      <c r="D7" t="s">
        <v>118</v>
      </c>
      <c r="E7">
        <v>1824327587.1700001</v>
      </c>
      <c r="F7">
        <v>2.23</v>
      </c>
      <c r="G7">
        <v>-2.97</v>
      </c>
      <c r="H7">
        <v>0.87</v>
      </c>
      <c r="I7">
        <v>-0.02</v>
      </c>
      <c r="J7">
        <v>0.99</v>
      </c>
      <c r="K7" s="6">
        <f>E7-offset!$B$15</f>
        <v>-53.829999923706055</v>
      </c>
    </row>
    <row r="8" spans="1:17">
      <c r="A8" t="s">
        <v>52</v>
      </c>
      <c r="B8">
        <v>4</v>
      </c>
      <c r="C8">
        <v>2007.2979700000001</v>
      </c>
      <c r="D8" t="s">
        <v>118</v>
      </c>
      <c r="E8">
        <v>1824327572.1300001</v>
      </c>
      <c r="F8">
        <v>2.27</v>
      </c>
      <c r="G8">
        <v>-1.78</v>
      </c>
      <c r="H8">
        <v>0.93</v>
      </c>
      <c r="I8">
        <v>0.13</v>
      </c>
      <c r="J8">
        <v>0.99</v>
      </c>
      <c r="K8" s="6">
        <f>E8-offset!$B$15</f>
        <v>-68.869999885559082</v>
      </c>
    </row>
    <row r="9" spans="1:17">
      <c r="A9" t="s">
        <v>53</v>
      </c>
      <c r="B9">
        <v>4</v>
      </c>
      <c r="C9">
        <v>2007.3937900000001</v>
      </c>
      <c r="D9" t="s">
        <v>118</v>
      </c>
      <c r="E9">
        <v>1824327572.0999999</v>
      </c>
      <c r="F9">
        <v>2.77</v>
      </c>
      <c r="G9">
        <v>-5.91</v>
      </c>
      <c r="H9">
        <v>2.02</v>
      </c>
      <c r="I9">
        <v>-9.39</v>
      </c>
      <c r="J9">
        <v>3.77</v>
      </c>
      <c r="K9" s="6">
        <f>E9-offset!$B$15</f>
        <v>-68.900000095367432</v>
      </c>
    </row>
    <row r="10" spans="1:17">
      <c r="A10" t="s">
        <v>56</v>
      </c>
      <c r="B10">
        <v>4</v>
      </c>
      <c r="C10">
        <v>2007.64293</v>
      </c>
      <c r="D10" t="s">
        <v>118</v>
      </c>
      <c r="E10">
        <v>1824327555.29</v>
      </c>
      <c r="F10">
        <v>2.74</v>
      </c>
      <c r="G10">
        <v>-4.5</v>
      </c>
      <c r="H10">
        <v>2.2400000000000002</v>
      </c>
      <c r="I10">
        <v>3.25</v>
      </c>
      <c r="J10">
        <v>3.73</v>
      </c>
      <c r="K10" s="6">
        <f>E10-offset!$B$15</f>
        <v>-85.710000038146973</v>
      </c>
    </row>
    <row r="11" spans="1:17">
      <c r="A11" t="s">
        <v>57</v>
      </c>
      <c r="B11">
        <v>4</v>
      </c>
      <c r="C11">
        <v>2007.7004300000001</v>
      </c>
      <c r="D11" t="s">
        <v>118</v>
      </c>
      <c r="E11">
        <v>1824327544.8299999</v>
      </c>
      <c r="F11">
        <v>2.4</v>
      </c>
      <c r="G11">
        <v>-3.74</v>
      </c>
      <c r="H11">
        <v>1.88</v>
      </c>
      <c r="I11">
        <v>5.98</v>
      </c>
      <c r="J11">
        <v>3.39</v>
      </c>
      <c r="K11" s="6">
        <f>E11-offset!$B$15</f>
        <v>-96.170000076293945</v>
      </c>
    </row>
    <row r="12" spans="1:17">
      <c r="A12" t="s">
        <v>59</v>
      </c>
      <c r="B12">
        <v>4</v>
      </c>
      <c r="C12">
        <v>2007.8539000000001</v>
      </c>
      <c r="D12" t="s">
        <v>118</v>
      </c>
      <c r="E12">
        <v>1824327546.27</v>
      </c>
      <c r="F12">
        <v>4.87</v>
      </c>
      <c r="G12">
        <v>-0.83</v>
      </c>
      <c r="H12">
        <v>1.43</v>
      </c>
      <c r="I12">
        <v>-0.03</v>
      </c>
      <c r="J12">
        <v>1</v>
      </c>
      <c r="K12" s="6">
        <f>E12-offset!$B$15</f>
        <v>-94.730000019073486</v>
      </c>
    </row>
    <row r="13" spans="1:17">
      <c r="A13" t="s">
        <v>60</v>
      </c>
      <c r="B13">
        <v>4</v>
      </c>
      <c r="C13">
        <v>2007.94958</v>
      </c>
      <c r="D13" t="s">
        <v>118</v>
      </c>
      <c r="E13">
        <v>1824327556.6700001</v>
      </c>
      <c r="F13">
        <v>3.03</v>
      </c>
      <c r="G13">
        <v>-0.14000000000000001</v>
      </c>
      <c r="H13">
        <v>1.03</v>
      </c>
      <c r="I13">
        <v>0.12</v>
      </c>
      <c r="J13">
        <v>1</v>
      </c>
      <c r="K13" s="6">
        <f>E13-offset!$B$15</f>
        <v>-84.329999923706055</v>
      </c>
    </row>
    <row r="14" spans="1:17">
      <c r="A14" t="s">
        <v>62</v>
      </c>
      <c r="B14">
        <v>4</v>
      </c>
      <c r="C14">
        <v>2008.1220599999999</v>
      </c>
      <c r="D14" t="s">
        <v>118</v>
      </c>
      <c r="E14">
        <v>1824327538.9400001</v>
      </c>
      <c r="F14">
        <v>2.46</v>
      </c>
      <c r="G14">
        <v>-3.59</v>
      </c>
      <c r="H14">
        <v>0.91</v>
      </c>
      <c r="I14">
        <v>0.26</v>
      </c>
      <c r="J14">
        <v>1</v>
      </c>
      <c r="K14" s="6">
        <f>E14-offset!$B$15</f>
        <v>-102.05999994277954</v>
      </c>
    </row>
    <row r="15" spans="1:17">
      <c r="A15" t="s">
        <v>63</v>
      </c>
      <c r="B15">
        <v>4</v>
      </c>
      <c r="C15">
        <v>2008.1987200000001</v>
      </c>
      <c r="D15" t="s">
        <v>118</v>
      </c>
      <c r="E15">
        <v>1824327538.6900001</v>
      </c>
      <c r="F15">
        <v>3.71</v>
      </c>
      <c r="G15">
        <v>1.5</v>
      </c>
      <c r="H15">
        <v>1.25</v>
      </c>
      <c r="I15">
        <v>0.04</v>
      </c>
      <c r="J15">
        <v>1</v>
      </c>
      <c r="K15" s="6">
        <f>E15-offset!$B$15</f>
        <v>-102.30999994277954</v>
      </c>
    </row>
    <row r="16" spans="1:17">
      <c r="A16" t="s">
        <v>64</v>
      </c>
      <c r="B16">
        <v>4</v>
      </c>
      <c r="C16">
        <v>2008.2945400000001</v>
      </c>
      <c r="D16" t="s">
        <v>118</v>
      </c>
      <c r="E16">
        <v>1824327544.27</v>
      </c>
      <c r="F16">
        <v>3.16</v>
      </c>
      <c r="G16">
        <v>8.0299999999999994</v>
      </c>
      <c r="H16">
        <v>1.38</v>
      </c>
      <c r="I16">
        <v>-0.54</v>
      </c>
      <c r="J16">
        <v>1</v>
      </c>
      <c r="K16" s="6">
        <f>E16-offset!$B$15</f>
        <v>-96.730000019073486</v>
      </c>
    </row>
    <row r="17" spans="1:11">
      <c r="A17" t="s">
        <v>67</v>
      </c>
      <c r="B17">
        <v>4</v>
      </c>
      <c r="C17">
        <v>2008.56285</v>
      </c>
      <c r="D17" t="s">
        <v>118</v>
      </c>
      <c r="E17">
        <v>1824327527.21</v>
      </c>
      <c r="F17">
        <v>2.5299999999999998</v>
      </c>
      <c r="G17">
        <v>1.78</v>
      </c>
      <c r="H17">
        <v>1.94</v>
      </c>
      <c r="I17">
        <v>-7.33</v>
      </c>
      <c r="J17">
        <v>3.14</v>
      </c>
      <c r="K17" s="6">
        <f>E17-offset!$B$15</f>
        <v>-113.78999996185303</v>
      </c>
    </row>
    <row r="18" spans="1:11">
      <c r="A18" t="s">
        <v>69</v>
      </c>
      <c r="B18">
        <v>5</v>
      </c>
      <c r="C18">
        <v>2008.86949</v>
      </c>
      <c r="D18" t="s">
        <v>118</v>
      </c>
      <c r="E18">
        <v>1824327527.47</v>
      </c>
      <c r="F18">
        <v>2.29</v>
      </c>
      <c r="G18">
        <v>23.5</v>
      </c>
      <c r="H18">
        <v>2.14</v>
      </c>
      <c r="I18">
        <v>-0.21</v>
      </c>
      <c r="J18">
        <v>3</v>
      </c>
      <c r="K18" s="6">
        <f>E18-offset!$B$15</f>
        <v>-113.52999997138977</v>
      </c>
    </row>
    <row r="19" spans="1:11">
      <c r="A19" t="s">
        <v>70</v>
      </c>
      <c r="B19">
        <v>5</v>
      </c>
      <c r="C19">
        <v>2009.0447200000001</v>
      </c>
      <c r="D19" t="s">
        <v>118</v>
      </c>
      <c r="E19">
        <v>1824327494.98</v>
      </c>
      <c r="F19">
        <v>2.81</v>
      </c>
      <c r="G19">
        <v>4.88</v>
      </c>
      <c r="H19">
        <v>1.1000000000000001</v>
      </c>
      <c r="I19">
        <v>-0.42</v>
      </c>
      <c r="J19">
        <v>1</v>
      </c>
      <c r="K19" s="6">
        <f>E19-offset!$B$15</f>
        <v>-146.01999998092651</v>
      </c>
    </row>
    <row r="20" spans="1:11">
      <c r="A20" t="s">
        <v>122</v>
      </c>
      <c r="B20">
        <v>5</v>
      </c>
      <c r="C20">
        <v>2009.1761300000001</v>
      </c>
      <c r="D20" t="s">
        <v>118</v>
      </c>
      <c r="E20">
        <v>1824327482.25</v>
      </c>
      <c r="F20">
        <v>2.78</v>
      </c>
      <c r="G20">
        <v>1.96</v>
      </c>
      <c r="H20">
        <v>1</v>
      </c>
      <c r="I20">
        <v>-0.37</v>
      </c>
      <c r="J20">
        <v>1</v>
      </c>
      <c r="K20" s="6">
        <f>E20-offset!$B$15</f>
        <v>-158.75</v>
      </c>
    </row>
    <row r="21" spans="1:11">
      <c r="A21" t="s">
        <v>111</v>
      </c>
      <c r="B21">
        <v>5</v>
      </c>
      <c r="C21">
        <v>2009.3869400000001</v>
      </c>
      <c r="D21" t="s">
        <v>118</v>
      </c>
      <c r="E21">
        <v>1824327473.9100001</v>
      </c>
      <c r="F21">
        <v>3.18</v>
      </c>
      <c r="G21">
        <v>3</v>
      </c>
      <c r="H21">
        <v>2.72</v>
      </c>
      <c r="I21">
        <v>-1.19</v>
      </c>
      <c r="J21">
        <v>4.6399999999999997</v>
      </c>
      <c r="K21" s="6">
        <f>E21-offset!$B$15</f>
        <v>-167.08999991416931</v>
      </c>
    </row>
    <row r="22" spans="1:11">
      <c r="A22" t="s">
        <v>112</v>
      </c>
      <c r="B22">
        <v>5</v>
      </c>
      <c r="C22">
        <v>2009.44444</v>
      </c>
      <c r="D22" t="s">
        <v>118</v>
      </c>
      <c r="E22">
        <v>1824327485.73</v>
      </c>
      <c r="F22">
        <v>3.28</v>
      </c>
      <c r="G22">
        <v>-2.2200000000000002</v>
      </c>
      <c r="H22">
        <v>2.66</v>
      </c>
      <c r="I22">
        <v>-8.19</v>
      </c>
      <c r="J22">
        <v>3.97</v>
      </c>
      <c r="K22" s="6">
        <f>E22-offset!$B$15</f>
        <v>-155.26999998092651</v>
      </c>
    </row>
    <row r="23" spans="1:11">
      <c r="A23" t="s">
        <v>123</v>
      </c>
      <c r="B23">
        <v>5</v>
      </c>
      <c r="C23">
        <v>2009.54027</v>
      </c>
      <c r="D23" t="s">
        <v>118</v>
      </c>
      <c r="E23">
        <v>1824327475.75</v>
      </c>
      <c r="F23">
        <v>3.32</v>
      </c>
      <c r="G23">
        <v>8.39</v>
      </c>
      <c r="H23">
        <v>2.56</v>
      </c>
      <c r="I23">
        <v>5.19</v>
      </c>
      <c r="J23">
        <v>4.32</v>
      </c>
      <c r="K23" s="6">
        <f>E23-offset!$B$15</f>
        <v>-165.25</v>
      </c>
    </row>
    <row r="24" spans="1:11">
      <c r="A24" t="s">
        <v>131</v>
      </c>
      <c r="B24">
        <v>7</v>
      </c>
      <c r="C24">
        <v>2009.8048699999999</v>
      </c>
      <c r="D24" t="s">
        <v>118</v>
      </c>
      <c r="E24">
        <v>1824327454.5</v>
      </c>
      <c r="F24">
        <v>2.44</v>
      </c>
      <c r="G24">
        <v>-10.19</v>
      </c>
      <c r="H24">
        <v>3.05</v>
      </c>
      <c r="I24">
        <v>-17.22</v>
      </c>
      <c r="J24">
        <v>10.11</v>
      </c>
      <c r="K24" s="6">
        <f>E24-offset!$B$15</f>
        <v>-186.5</v>
      </c>
    </row>
    <row r="25" spans="1:11">
      <c r="A25" t="s">
        <v>130</v>
      </c>
      <c r="B25">
        <v>4</v>
      </c>
      <c r="C25">
        <v>2010.03856</v>
      </c>
      <c r="D25" t="s">
        <v>118</v>
      </c>
      <c r="E25">
        <v>1824327449.79</v>
      </c>
      <c r="F25">
        <v>2.92</v>
      </c>
      <c r="G25">
        <v>1.78</v>
      </c>
      <c r="H25">
        <v>2.48</v>
      </c>
      <c r="I25">
        <v>0.9</v>
      </c>
      <c r="J25">
        <v>3.57</v>
      </c>
      <c r="K25" s="6">
        <f>E25-offset!$B$15</f>
        <v>-191.21000003814697</v>
      </c>
    </row>
    <row r="26" spans="1:11">
      <c r="A26" t="s">
        <v>137</v>
      </c>
      <c r="B26">
        <v>7</v>
      </c>
      <c r="C26">
        <v>2010.0923399999999</v>
      </c>
      <c r="D26" t="s">
        <v>118</v>
      </c>
      <c r="E26">
        <v>1824327436.5799999</v>
      </c>
      <c r="F26">
        <v>2.82</v>
      </c>
      <c r="G26">
        <v>-15.37</v>
      </c>
      <c r="H26">
        <v>3.64</v>
      </c>
      <c r="I26">
        <v>-7.32</v>
      </c>
      <c r="J26">
        <v>11.81</v>
      </c>
      <c r="K26" s="6">
        <f>E26-offset!$B$15</f>
        <v>-204.42000007629395</v>
      </c>
    </row>
    <row r="27" spans="1:11">
      <c r="A27" t="s">
        <v>138</v>
      </c>
      <c r="B27">
        <v>7</v>
      </c>
      <c r="C27">
        <v>2010.2839899999999</v>
      </c>
      <c r="D27" t="s">
        <v>118</v>
      </c>
      <c r="E27">
        <v>1824327432.5</v>
      </c>
      <c r="F27">
        <v>2.81</v>
      </c>
      <c r="G27">
        <v>-2.7</v>
      </c>
      <c r="H27">
        <v>3.51</v>
      </c>
      <c r="I27">
        <v>10.42</v>
      </c>
      <c r="J27">
        <v>11.56</v>
      </c>
      <c r="K27" s="6">
        <f>E27-offset!$B$15</f>
        <v>-208.5</v>
      </c>
    </row>
    <row r="28" spans="1:11">
      <c r="A28" t="s">
        <v>139</v>
      </c>
      <c r="B28">
        <v>7</v>
      </c>
      <c r="C28">
        <v>2010.3798200000001</v>
      </c>
      <c r="D28" t="s">
        <v>118</v>
      </c>
      <c r="E28">
        <v>1824327418.79</v>
      </c>
      <c r="F28">
        <v>2.96</v>
      </c>
      <c r="G28">
        <v>-25.7</v>
      </c>
      <c r="H28">
        <v>2.82</v>
      </c>
      <c r="I28">
        <v>-31.04</v>
      </c>
      <c r="J28">
        <v>12.66</v>
      </c>
      <c r="K28" s="6">
        <f>E28-offset!$B$15</f>
        <v>-222.21000003814697</v>
      </c>
    </row>
    <row r="29" spans="1:11">
      <c r="A29" t="s">
        <v>157</v>
      </c>
      <c r="B29">
        <v>6</v>
      </c>
      <c r="C29">
        <v>2010.8781100000001</v>
      </c>
      <c r="D29" t="s">
        <v>118</v>
      </c>
      <c r="E29">
        <v>1824327401.5999999</v>
      </c>
      <c r="F29">
        <v>2.75</v>
      </c>
      <c r="G29">
        <v>-23.45</v>
      </c>
      <c r="H29">
        <v>2.76</v>
      </c>
      <c r="I29">
        <v>-81.98</v>
      </c>
      <c r="J29">
        <v>12.2</v>
      </c>
      <c r="K29" s="6">
        <f>E29-offset!$B$15</f>
        <v>-239.40000009536743</v>
      </c>
    </row>
    <row r="30" spans="1:11">
      <c r="A30" t="s">
        <v>152</v>
      </c>
      <c r="B30">
        <v>5</v>
      </c>
      <c r="C30">
        <v>2011.03513</v>
      </c>
      <c r="D30" t="s">
        <v>118</v>
      </c>
      <c r="E30">
        <v>1824327386.05</v>
      </c>
      <c r="F30">
        <v>2.41</v>
      </c>
      <c r="G30">
        <v>5.31</v>
      </c>
      <c r="H30">
        <v>0.9</v>
      </c>
      <c r="I30">
        <v>-0.68</v>
      </c>
      <c r="J30">
        <v>1</v>
      </c>
      <c r="K30" s="6">
        <f>E30-offset!$B$15</f>
        <v>-254.95000004768372</v>
      </c>
    </row>
    <row r="31" spans="1:11">
      <c r="A31" t="s">
        <v>154</v>
      </c>
      <c r="B31">
        <v>7</v>
      </c>
      <c r="C31">
        <v>2011.0889199999999</v>
      </c>
      <c r="D31" t="s">
        <v>118</v>
      </c>
      <c r="E31">
        <v>1824327370.75</v>
      </c>
      <c r="F31">
        <v>6.84</v>
      </c>
      <c r="G31">
        <v>-34.58</v>
      </c>
      <c r="H31">
        <v>5.16</v>
      </c>
      <c r="I31">
        <v>-78.680000000000007</v>
      </c>
      <c r="J31">
        <v>30.24</v>
      </c>
      <c r="K31" s="6">
        <f>E31-offset!$B$15</f>
        <v>-270.25</v>
      </c>
    </row>
    <row r="552" spans="1:1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5"/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K592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93"/>
  <sheetViews>
    <sheetView topLeftCell="A25" workbookViewId="0">
      <selection sqref="A1:J59"/>
    </sheetView>
  </sheetViews>
  <sheetFormatPr defaultRowHeight="13.5"/>
  <cols>
    <col min="1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6.875" style="2" customWidth="1"/>
    <col min="13" max="13" width="10.625" style="2" customWidth="1"/>
    <col min="14" max="16384" width="9" style="2"/>
  </cols>
  <sheetData>
    <row r="1" spans="1:17">
      <c r="A1" s="1" t="s">
        <v>11</v>
      </c>
      <c r="B1" s="1">
        <v>4</v>
      </c>
      <c r="C1" s="1">
        <v>2003.3855900000001</v>
      </c>
      <c r="D1" s="1" t="s">
        <v>116</v>
      </c>
      <c r="E1" s="1">
        <v>1339420583.6900001</v>
      </c>
      <c r="F1" s="1">
        <v>4.3899999999999997</v>
      </c>
      <c r="G1" s="1">
        <v>13.79</v>
      </c>
      <c r="H1" s="1">
        <v>3.36</v>
      </c>
      <c r="I1" s="1">
        <v>38.630000000000003</v>
      </c>
      <c r="J1" s="1">
        <v>14.31</v>
      </c>
      <c r="K1" s="3">
        <f>E1-offset!$B$14</f>
        <v>0.69000005722045898</v>
      </c>
      <c r="M1" s="12">
        <v>39613</v>
      </c>
      <c r="N1" s="2">
        <v>166</v>
      </c>
      <c r="O1" s="2">
        <f>(N1-1)/365</f>
        <v>0.45205479452054792</v>
      </c>
      <c r="P1" s="2">
        <f>2008+O1</f>
        <v>2008.4520547945206</v>
      </c>
      <c r="Q1" s="2">
        <v>200</v>
      </c>
    </row>
    <row r="2" spans="1:17">
      <c r="A2" s="1" t="s">
        <v>16</v>
      </c>
      <c r="B2" s="1">
        <v>4</v>
      </c>
      <c r="C2" s="1">
        <v>2003.8647000000001</v>
      </c>
      <c r="D2" s="1" t="s">
        <v>116</v>
      </c>
      <c r="E2" s="1">
        <v>1339420587.77</v>
      </c>
      <c r="F2" s="1">
        <v>3.3</v>
      </c>
      <c r="G2" s="1">
        <v>-23.59</v>
      </c>
      <c r="H2" s="1">
        <v>2.4300000000000002</v>
      </c>
      <c r="I2" s="1">
        <v>11.15</v>
      </c>
      <c r="J2" s="1">
        <v>11.7</v>
      </c>
      <c r="K2" s="3">
        <f>E2-offset!$B$14</f>
        <v>4.7699999809265137</v>
      </c>
      <c r="P2" s="2">
        <f>P1</f>
        <v>2008.4520547945206</v>
      </c>
      <c r="Q2" s="2">
        <v>-1800</v>
      </c>
    </row>
    <row r="3" spans="1:17">
      <c r="A3" s="1" t="s">
        <v>20</v>
      </c>
      <c r="B3" s="1">
        <v>4</v>
      </c>
      <c r="C3" s="1">
        <v>2004.2644299999999</v>
      </c>
      <c r="D3" s="1" t="s">
        <v>116</v>
      </c>
      <c r="E3" s="1">
        <v>1339420581.74</v>
      </c>
      <c r="F3" s="1">
        <v>3.02</v>
      </c>
      <c r="G3" s="1">
        <v>-9.19</v>
      </c>
      <c r="H3" s="1">
        <v>2.4300000000000002</v>
      </c>
      <c r="I3" s="1">
        <v>-16.3</v>
      </c>
      <c r="J3" s="1">
        <v>9.9499999999999993</v>
      </c>
      <c r="K3" s="3">
        <f>E3-offset!$B$14</f>
        <v>-1.2599999904632568</v>
      </c>
      <c r="M3" s="12">
        <v>40613</v>
      </c>
      <c r="N3" s="2">
        <v>70</v>
      </c>
      <c r="O3" s="2">
        <f>(N3-1)/365</f>
        <v>0.18904109589041096</v>
      </c>
      <c r="P3" s="2">
        <f>2011+O3</f>
        <v>2011.1890410958904</v>
      </c>
      <c r="Q3" s="2">
        <v>200</v>
      </c>
    </row>
    <row r="4" spans="1:17">
      <c r="A4" s="1" t="s">
        <v>23</v>
      </c>
      <c r="B4" s="1">
        <v>5</v>
      </c>
      <c r="C4" s="1">
        <v>2004.6477299999999</v>
      </c>
      <c r="D4" s="1" t="s">
        <v>116</v>
      </c>
      <c r="E4" s="1">
        <v>1339420556.3099999</v>
      </c>
      <c r="F4" s="1">
        <v>5.1100000000000003</v>
      </c>
      <c r="G4" s="1">
        <v>-11.44</v>
      </c>
      <c r="H4" s="1">
        <v>3.98</v>
      </c>
      <c r="I4" s="1">
        <v>-46.3</v>
      </c>
      <c r="J4" s="1">
        <v>17.71</v>
      </c>
      <c r="K4" s="3">
        <f>E4-offset!$B$14</f>
        <v>-26.690000057220459</v>
      </c>
      <c r="P4" s="2">
        <f>P3</f>
        <v>2011.1890410958904</v>
      </c>
      <c r="Q4" s="2">
        <v>-1800</v>
      </c>
    </row>
    <row r="5" spans="1:17">
      <c r="A5" s="1" t="s">
        <v>24</v>
      </c>
      <c r="B5" s="1">
        <v>4</v>
      </c>
      <c r="C5" s="1">
        <v>2004.7052200000001</v>
      </c>
      <c r="D5" s="1" t="s">
        <v>116</v>
      </c>
      <c r="E5" s="1">
        <v>1339420568.5899999</v>
      </c>
      <c r="F5" s="1">
        <v>4.09</v>
      </c>
      <c r="G5" s="1">
        <v>-1.1499999999999999</v>
      </c>
      <c r="H5" s="1">
        <v>2.79</v>
      </c>
      <c r="I5" s="1">
        <v>-6.16</v>
      </c>
      <c r="J5" s="1">
        <v>13.55</v>
      </c>
      <c r="K5" s="3">
        <f>E5-offset!$B$14</f>
        <v>-14.410000085830688</v>
      </c>
    </row>
    <row r="6" spans="1:17">
      <c r="A6" s="1" t="s">
        <v>25</v>
      </c>
      <c r="B6" s="1">
        <v>4</v>
      </c>
      <c r="C6" s="1">
        <v>2004.95984</v>
      </c>
      <c r="D6" s="1" t="s">
        <v>116</v>
      </c>
      <c r="E6" s="1">
        <v>1339420544.99</v>
      </c>
      <c r="F6" s="1">
        <v>5.19</v>
      </c>
      <c r="G6" s="1">
        <v>-0.11</v>
      </c>
      <c r="H6" s="1">
        <v>4.12</v>
      </c>
      <c r="I6" s="1">
        <v>-61.96</v>
      </c>
      <c r="J6" s="1">
        <v>18.850000000000001</v>
      </c>
      <c r="K6" s="3">
        <f>E6-offset!$B$14</f>
        <v>-38.009999990463257</v>
      </c>
    </row>
    <row r="7" spans="1:17">
      <c r="A7" s="1" t="s">
        <v>104</v>
      </c>
      <c r="B7" s="1">
        <v>4</v>
      </c>
      <c r="C7" s="1">
        <v>2005.0364999999999</v>
      </c>
      <c r="D7" s="1" t="s">
        <v>116</v>
      </c>
      <c r="E7" s="1">
        <v>1339420577.5899999</v>
      </c>
      <c r="F7" s="1">
        <v>3.93</v>
      </c>
      <c r="G7" s="1">
        <v>-8.34</v>
      </c>
      <c r="H7" s="1">
        <v>2.74</v>
      </c>
      <c r="I7" s="1">
        <v>-28.76</v>
      </c>
      <c r="J7" s="1">
        <v>13.17</v>
      </c>
      <c r="K7" s="3">
        <f>E7-offset!$B$14</f>
        <v>-5.4100000858306885</v>
      </c>
    </row>
    <row r="8" spans="1:17">
      <c r="A8" s="1" t="s">
        <v>28</v>
      </c>
      <c r="B8" s="1">
        <v>4</v>
      </c>
      <c r="C8" s="1">
        <v>2005.4006400000001</v>
      </c>
      <c r="D8" s="1" t="s">
        <v>116</v>
      </c>
      <c r="E8" s="1">
        <v>1339420555.3800001</v>
      </c>
      <c r="F8" s="1">
        <v>3.93</v>
      </c>
      <c r="G8" s="1">
        <v>-11.9</v>
      </c>
      <c r="H8" s="1">
        <v>2.81</v>
      </c>
      <c r="I8" s="1">
        <v>10.76</v>
      </c>
      <c r="J8" s="1">
        <v>12.39</v>
      </c>
      <c r="K8" s="3">
        <f>E8-offset!$B$14</f>
        <v>-27.619999885559082</v>
      </c>
    </row>
    <row r="9" spans="1:17">
      <c r="A9" s="1" t="s">
        <v>29</v>
      </c>
      <c r="B9" s="1">
        <v>4</v>
      </c>
      <c r="C9" s="1">
        <v>2005.45813</v>
      </c>
      <c r="D9" s="1" t="s">
        <v>116</v>
      </c>
      <c r="E9" s="1">
        <v>1339420557.1700001</v>
      </c>
      <c r="F9" s="1">
        <v>2.87</v>
      </c>
      <c r="G9" s="1">
        <v>-20.239999999999998</v>
      </c>
      <c r="H9" s="1">
        <v>1.91</v>
      </c>
      <c r="I9" s="1">
        <v>16.84</v>
      </c>
      <c r="J9" s="1">
        <v>8.8000000000000007</v>
      </c>
      <c r="K9" s="3">
        <f>E9-offset!$B$14</f>
        <v>-25.829999923706055</v>
      </c>
    </row>
    <row r="10" spans="1:17">
      <c r="A10" s="1" t="s">
        <v>31</v>
      </c>
      <c r="B10" s="1">
        <v>4</v>
      </c>
      <c r="C10" s="1">
        <v>2005.62788</v>
      </c>
      <c r="D10" s="1" t="s">
        <v>116</v>
      </c>
      <c r="E10" s="1">
        <v>1339420561.3</v>
      </c>
      <c r="F10" s="1">
        <v>8.27</v>
      </c>
      <c r="G10" s="1">
        <v>-12.94</v>
      </c>
      <c r="H10" s="1">
        <v>7.21</v>
      </c>
      <c r="I10" s="1">
        <v>-33.44</v>
      </c>
      <c r="J10" s="1">
        <v>30.47</v>
      </c>
      <c r="K10" s="3">
        <f>E10-offset!$B$14</f>
        <v>-21.700000047683716</v>
      </c>
    </row>
    <row r="11" spans="1:17">
      <c r="A11" s="1" t="s">
        <v>32</v>
      </c>
      <c r="B11" s="1">
        <v>4</v>
      </c>
      <c r="C11" s="1">
        <v>2005.6881100000001</v>
      </c>
      <c r="D11" s="1" t="s">
        <v>116</v>
      </c>
      <c r="E11" s="1">
        <v>1339420539.6400001</v>
      </c>
      <c r="F11" s="1">
        <v>2.6</v>
      </c>
      <c r="G11" s="1">
        <v>-22.77</v>
      </c>
      <c r="H11" s="1">
        <v>2.9</v>
      </c>
      <c r="I11" s="1">
        <v>-12.19</v>
      </c>
      <c r="J11" s="1">
        <v>12.74</v>
      </c>
      <c r="K11" s="3">
        <f>E11-offset!$B$14</f>
        <v>-43.359999895095825</v>
      </c>
    </row>
    <row r="12" spans="1:17">
      <c r="A12" s="1" t="s">
        <v>33</v>
      </c>
      <c r="B12" s="1">
        <v>4</v>
      </c>
      <c r="C12" s="1">
        <v>2005.7839300000001</v>
      </c>
      <c r="D12" s="1" t="s">
        <v>116</v>
      </c>
      <c r="E12" s="1">
        <v>1339420539.76</v>
      </c>
      <c r="F12" s="1">
        <v>2.84</v>
      </c>
      <c r="G12" s="1">
        <v>-2.92</v>
      </c>
      <c r="H12" s="1">
        <v>2.11</v>
      </c>
      <c r="I12" s="1">
        <v>-14.3</v>
      </c>
      <c r="J12" s="1">
        <v>8.39</v>
      </c>
      <c r="K12" s="3">
        <f>E12-offset!$B$14</f>
        <v>-43.240000009536743</v>
      </c>
    </row>
    <row r="13" spans="1:17">
      <c r="A13" s="1" t="s">
        <v>34</v>
      </c>
      <c r="B13" s="1">
        <v>4</v>
      </c>
      <c r="C13" s="1">
        <v>2005.8606</v>
      </c>
      <c r="D13" s="1" t="s">
        <v>116</v>
      </c>
      <c r="E13" s="1">
        <v>1339420542.1300001</v>
      </c>
      <c r="F13" s="1">
        <v>3.17</v>
      </c>
      <c r="G13" s="1">
        <v>-1.65</v>
      </c>
      <c r="H13" s="1">
        <v>2.2799999999999998</v>
      </c>
      <c r="I13" s="1">
        <v>-5.9</v>
      </c>
      <c r="J13" s="1">
        <v>11.27</v>
      </c>
      <c r="K13" s="3">
        <f>E13-offset!$B$14</f>
        <v>-40.869999885559082</v>
      </c>
    </row>
    <row r="14" spans="1:17">
      <c r="A14" s="1" t="s">
        <v>35</v>
      </c>
      <c r="B14" s="1">
        <v>4</v>
      </c>
      <c r="C14" s="1">
        <v>2005.9509399999999</v>
      </c>
      <c r="D14" s="1" t="s">
        <v>116</v>
      </c>
      <c r="E14" s="1">
        <v>1339420536</v>
      </c>
      <c r="F14" s="1">
        <v>3.2</v>
      </c>
      <c r="G14" s="1">
        <v>1.26</v>
      </c>
      <c r="H14" s="1">
        <v>2.48</v>
      </c>
      <c r="I14" s="1">
        <v>32.35</v>
      </c>
      <c r="J14" s="1">
        <v>11.23</v>
      </c>
      <c r="K14" s="3">
        <f>E14-offset!$B$14</f>
        <v>-47</v>
      </c>
    </row>
    <row r="15" spans="1:17">
      <c r="A15" s="1" t="s">
        <v>36</v>
      </c>
      <c r="B15" s="1">
        <v>4</v>
      </c>
      <c r="C15" s="1">
        <v>2006.0330799999999</v>
      </c>
      <c r="D15" s="1" t="s">
        <v>116</v>
      </c>
      <c r="E15" s="1">
        <v>1339420540.3</v>
      </c>
      <c r="F15" s="1">
        <v>2.96</v>
      </c>
      <c r="G15" s="1">
        <v>0.81</v>
      </c>
      <c r="H15" s="1">
        <v>2.12</v>
      </c>
      <c r="I15" s="1">
        <v>26.42</v>
      </c>
      <c r="J15" s="1">
        <v>9.9</v>
      </c>
      <c r="K15" s="3">
        <f>E15-offset!$B$14</f>
        <v>-42.700000047683716</v>
      </c>
    </row>
    <row r="16" spans="1:17">
      <c r="A16" s="1" t="s">
        <v>37</v>
      </c>
      <c r="B16" s="1">
        <v>5</v>
      </c>
      <c r="C16" s="1">
        <v>2006.1289099999999</v>
      </c>
      <c r="D16" s="1" t="s">
        <v>116</v>
      </c>
      <c r="E16" s="1">
        <v>1339420528.05</v>
      </c>
      <c r="F16" s="1">
        <v>2.44</v>
      </c>
      <c r="G16" s="1">
        <v>1.98</v>
      </c>
      <c r="H16" s="1">
        <v>1.97</v>
      </c>
      <c r="I16" s="1">
        <v>8.43</v>
      </c>
      <c r="J16" s="1">
        <v>8.85</v>
      </c>
      <c r="K16" s="3">
        <f>E16-offset!$B$14</f>
        <v>-54.950000047683716</v>
      </c>
    </row>
    <row r="17" spans="1:11">
      <c r="A17" s="1" t="s">
        <v>39</v>
      </c>
      <c r="B17" s="1">
        <v>4</v>
      </c>
      <c r="C17" s="1">
        <v>2006.2247299999999</v>
      </c>
      <c r="D17" s="1" t="s">
        <v>116</v>
      </c>
      <c r="E17" s="1">
        <v>1339420528.3900001</v>
      </c>
      <c r="F17" s="1">
        <v>1.83</v>
      </c>
      <c r="G17" s="1">
        <v>0.81</v>
      </c>
      <c r="H17" s="1">
        <v>1.43</v>
      </c>
      <c r="I17" s="1">
        <v>18.59</v>
      </c>
      <c r="J17" s="1">
        <v>6.51</v>
      </c>
      <c r="K17" s="3">
        <f>E17-offset!$B$14</f>
        <v>-54.609999895095825</v>
      </c>
    </row>
    <row r="18" spans="1:11">
      <c r="A18" s="1" t="s">
        <v>40</v>
      </c>
      <c r="B18" s="1">
        <v>4</v>
      </c>
      <c r="C18" s="1">
        <v>2006.3150800000001</v>
      </c>
      <c r="D18" s="1" t="s">
        <v>116</v>
      </c>
      <c r="E18" s="1">
        <v>1339420523.74</v>
      </c>
      <c r="F18" s="1">
        <v>1.8</v>
      </c>
      <c r="G18" s="1">
        <v>13.58</v>
      </c>
      <c r="H18" s="1">
        <v>1.5</v>
      </c>
      <c r="I18" s="1">
        <v>10.94</v>
      </c>
      <c r="J18" s="1">
        <v>6.26</v>
      </c>
      <c r="K18" s="3">
        <f>E18-offset!$B$14</f>
        <v>-59.259999990463257</v>
      </c>
    </row>
    <row r="19" spans="1:11">
      <c r="A19" s="1" t="s">
        <v>41</v>
      </c>
      <c r="B19" s="1">
        <v>4</v>
      </c>
      <c r="C19" s="1">
        <v>2006.3972100000001</v>
      </c>
      <c r="D19" s="1" t="s">
        <v>116</v>
      </c>
      <c r="E19" s="1">
        <v>1339420522.95</v>
      </c>
      <c r="F19" s="1">
        <v>2.42</v>
      </c>
      <c r="G19" s="1">
        <v>-1.23</v>
      </c>
      <c r="H19" s="1">
        <v>1.64</v>
      </c>
      <c r="I19" s="1">
        <v>-5.94</v>
      </c>
      <c r="J19" s="1">
        <v>7.77</v>
      </c>
      <c r="K19" s="3">
        <f>E19-offset!$B$14</f>
        <v>-60.049999952316284</v>
      </c>
    </row>
    <row r="20" spans="1:11">
      <c r="A20" s="1" t="s">
        <v>43</v>
      </c>
      <c r="B20" s="1">
        <v>4</v>
      </c>
      <c r="C20" s="1">
        <v>2006.55053</v>
      </c>
      <c r="D20" s="1" t="s">
        <v>116</v>
      </c>
      <c r="E20" s="1">
        <v>1339420517.73</v>
      </c>
      <c r="F20" s="1">
        <v>3.17</v>
      </c>
      <c r="G20" s="1">
        <v>-2.37</v>
      </c>
      <c r="H20" s="1">
        <v>2.2000000000000002</v>
      </c>
      <c r="I20" s="1">
        <v>-16.86</v>
      </c>
      <c r="J20" s="1">
        <v>9.9</v>
      </c>
      <c r="K20" s="3">
        <f>E20-offset!$B$14</f>
        <v>-65.269999980926514</v>
      </c>
    </row>
    <row r="21" spans="1:11">
      <c r="A21" s="1" t="s">
        <v>45</v>
      </c>
      <c r="B21" s="1">
        <v>4</v>
      </c>
      <c r="C21" s="1">
        <v>2006.7038500000001</v>
      </c>
      <c r="D21" s="1" t="s">
        <v>116</v>
      </c>
      <c r="E21" s="1">
        <v>1339420517.8900001</v>
      </c>
      <c r="F21" s="1">
        <v>2.35</v>
      </c>
      <c r="G21" s="1">
        <v>-5.13</v>
      </c>
      <c r="H21" s="1">
        <v>1.7</v>
      </c>
      <c r="I21" s="1">
        <v>-14.19</v>
      </c>
      <c r="J21" s="1">
        <v>7.34</v>
      </c>
      <c r="K21" s="3">
        <f>E21-offset!$B$14</f>
        <v>-65.109999895095825</v>
      </c>
    </row>
    <row r="22" spans="1:11">
      <c r="A22" s="1" t="s">
        <v>47</v>
      </c>
      <c r="B22" s="1">
        <v>4</v>
      </c>
      <c r="C22" s="1">
        <v>2006.85716</v>
      </c>
      <c r="D22" s="1" t="s">
        <v>116</v>
      </c>
      <c r="E22" s="1">
        <v>1339420508.79</v>
      </c>
      <c r="F22" s="1">
        <v>2.2799999999999998</v>
      </c>
      <c r="G22" s="1">
        <v>2.38</v>
      </c>
      <c r="H22" s="1">
        <v>1.78</v>
      </c>
      <c r="I22" s="1">
        <v>19.3</v>
      </c>
      <c r="J22" s="1">
        <v>6.93</v>
      </c>
      <c r="K22" s="3">
        <f>E22-offset!$B$14</f>
        <v>-74.210000038146973</v>
      </c>
    </row>
    <row r="23" spans="1:11">
      <c r="A23" s="1" t="s">
        <v>48</v>
      </c>
      <c r="B23" s="1">
        <v>4</v>
      </c>
      <c r="C23" s="1">
        <v>2006.953</v>
      </c>
      <c r="D23" s="1" t="s">
        <v>116</v>
      </c>
      <c r="E23" s="1">
        <v>1339420511.29</v>
      </c>
      <c r="F23" s="1">
        <v>2</v>
      </c>
      <c r="G23" s="1">
        <v>4.8499999999999996</v>
      </c>
      <c r="H23" s="1">
        <v>1.6</v>
      </c>
      <c r="I23" s="1">
        <v>20.7</v>
      </c>
      <c r="J23" s="1">
        <v>6.49</v>
      </c>
      <c r="K23" s="3">
        <f>E23-offset!$B$14</f>
        <v>-71.710000038146973</v>
      </c>
    </row>
    <row r="24" spans="1:11">
      <c r="A24" s="1" t="s">
        <v>49</v>
      </c>
      <c r="B24" s="1">
        <v>4</v>
      </c>
      <c r="C24" s="1">
        <v>2007.0296599999999</v>
      </c>
      <c r="D24" s="1" t="s">
        <v>116</v>
      </c>
      <c r="E24" s="1">
        <v>1339420511.45</v>
      </c>
      <c r="F24" s="1">
        <v>1.82</v>
      </c>
      <c r="G24" s="1">
        <v>5.28</v>
      </c>
      <c r="H24" s="1">
        <v>1.45</v>
      </c>
      <c r="I24" s="1">
        <v>10.57</v>
      </c>
      <c r="J24" s="1">
        <v>6.07</v>
      </c>
      <c r="K24" s="3">
        <f>E24-offset!$B$14</f>
        <v>-71.549999952316284</v>
      </c>
    </row>
    <row r="25" spans="1:11">
      <c r="A25" s="1" t="s">
        <v>50</v>
      </c>
      <c r="B25" s="1">
        <v>4</v>
      </c>
      <c r="C25" s="1">
        <v>2007.1063200000001</v>
      </c>
      <c r="D25" s="1" t="s">
        <v>116</v>
      </c>
      <c r="E25" s="1">
        <v>1339420513.1800001</v>
      </c>
      <c r="F25" s="1">
        <v>1.43</v>
      </c>
      <c r="G25" s="1">
        <v>8.6300000000000008</v>
      </c>
      <c r="H25" s="1">
        <v>1.24</v>
      </c>
      <c r="I25" s="1">
        <v>10.38</v>
      </c>
      <c r="J25" s="1">
        <v>4.6500000000000004</v>
      </c>
      <c r="K25" s="3">
        <f>E25-offset!$B$14</f>
        <v>-69.819999933242798</v>
      </c>
    </row>
    <row r="26" spans="1:11">
      <c r="A26" s="1" t="s">
        <v>51</v>
      </c>
      <c r="B26" s="1">
        <v>4</v>
      </c>
      <c r="C26" s="1">
        <v>2007.2021400000001</v>
      </c>
      <c r="D26" s="1" t="s">
        <v>116</v>
      </c>
      <c r="E26" s="1">
        <v>1339420517.3699999</v>
      </c>
      <c r="F26" s="1">
        <v>1.85</v>
      </c>
      <c r="G26" s="1">
        <v>6.26</v>
      </c>
      <c r="H26" s="1">
        <v>1.6</v>
      </c>
      <c r="I26" s="1">
        <v>-8.2200000000000006</v>
      </c>
      <c r="J26" s="1">
        <v>5.94</v>
      </c>
      <c r="K26" s="3">
        <f>E26-offset!$B$14</f>
        <v>-65.630000114440918</v>
      </c>
    </row>
    <row r="27" spans="1:11">
      <c r="A27" s="1" t="s">
        <v>52</v>
      </c>
      <c r="B27" s="1">
        <v>4</v>
      </c>
      <c r="C27" s="1">
        <v>2007.2979700000001</v>
      </c>
      <c r="D27" s="1" t="s">
        <v>116</v>
      </c>
      <c r="E27" s="1">
        <v>1339420501.8800001</v>
      </c>
      <c r="F27" s="1">
        <v>1.73</v>
      </c>
      <c r="G27" s="1">
        <v>17.79</v>
      </c>
      <c r="H27" s="1">
        <v>1.54</v>
      </c>
      <c r="I27" s="1">
        <v>28.76</v>
      </c>
      <c r="J27" s="1">
        <v>5.83</v>
      </c>
      <c r="K27" s="3">
        <f>E27-offset!$B$14</f>
        <v>-81.119999885559082</v>
      </c>
    </row>
    <row r="28" spans="1:11">
      <c r="A28" s="1" t="s">
        <v>53</v>
      </c>
      <c r="B28" s="1">
        <v>4</v>
      </c>
      <c r="C28" s="1">
        <v>2007.3937900000001</v>
      </c>
      <c r="D28" s="1" t="s">
        <v>116</v>
      </c>
      <c r="E28" s="1">
        <v>1339420499.3599999</v>
      </c>
      <c r="F28" s="1">
        <v>2.0099999999999998</v>
      </c>
      <c r="G28" s="1">
        <v>12.52</v>
      </c>
      <c r="H28" s="1">
        <v>1.52</v>
      </c>
      <c r="I28" s="1">
        <v>15.93</v>
      </c>
      <c r="J28" s="1">
        <v>7.17</v>
      </c>
      <c r="K28" s="3">
        <f>E28-offset!$B$14</f>
        <v>-83.640000104904175</v>
      </c>
    </row>
    <row r="29" spans="1:11">
      <c r="A29" s="1" t="s">
        <v>55</v>
      </c>
      <c r="B29" s="1">
        <v>4</v>
      </c>
      <c r="C29" s="1">
        <v>2007.5471</v>
      </c>
      <c r="D29" s="1" t="s">
        <v>116</v>
      </c>
      <c r="E29" s="1">
        <v>1339420507.73</v>
      </c>
      <c r="F29" s="1">
        <v>2.0499999999999998</v>
      </c>
      <c r="G29" s="1">
        <v>9.0500000000000007</v>
      </c>
      <c r="H29" s="1">
        <v>1.41</v>
      </c>
      <c r="I29" s="1">
        <v>-16.71</v>
      </c>
      <c r="J29" s="1">
        <v>6.28</v>
      </c>
      <c r="K29" s="3">
        <f>E29-offset!$B$14</f>
        <v>-75.269999980926514</v>
      </c>
    </row>
    <row r="30" spans="1:11">
      <c r="A30" s="1" t="s">
        <v>56</v>
      </c>
      <c r="B30" s="1">
        <v>4</v>
      </c>
      <c r="C30" s="1">
        <v>2007.64293</v>
      </c>
      <c r="D30" s="1" t="s">
        <v>116</v>
      </c>
      <c r="E30" s="1">
        <v>1339420498.1900001</v>
      </c>
      <c r="F30" s="1">
        <v>2.48</v>
      </c>
      <c r="G30" s="1">
        <v>15.72</v>
      </c>
      <c r="H30" s="1">
        <v>1.83</v>
      </c>
      <c r="I30" s="1">
        <v>-5.57</v>
      </c>
      <c r="J30" s="1">
        <v>7.25</v>
      </c>
      <c r="K30" s="3">
        <f>E30-offset!$B$14</f>
        <v>-84.809999942779541</v>
      </c>
    </row>
    <row r="31" spans="1:11">
      <c r="A31" s="1" t="s">
        <v>57</v>
      </c>
      <c r="B31" s="1">
        <v>4</v>
      </c>
      <c r="C31" s="1">
        <v>2007.7004300000001</v>
      </c>
      <c r="D31" s="1" t="s">
        <v>116</v>
      </c>
      <c r="E31" s="1">
        <v>1339420492.4400001</v>
      </c>
      <c r="F31" s="1">
        <v>1.89</v>
      </c>
      <c r="G31" s="1">
        <v>19.649999999999999</v>
      </c>
      <c r="H31" s="1">
        <v>1.38</v>
      </c>
      <c r="I31" s="1">
        <v>-11.36</v>
      </c>
      <c r="J31" s="1">
        <v>6.16</v>
      </c>
      <c r="K31" s="3">
        <f>E31-offset!$B$14</f>
        <v>-90.559999942779541</v>
      </c>
    </row>
    <row r="32" spans="1:11">
      <c r="A32" s="1" t="s">
        <v>58</v>
      </c>
      <c r="B32" s="1">
        <v>4</v>
      </c>
      <c r="C32" s="1">
        <v>2007.7962500000001</v>
      </c>
      <c r="D32" s="1" t="s">
        <v>116</v>
      </c>
      <c r="E32" s="1">
        <v>1339420495.49</v>
      </c>
      <c r="F32" s="1">
        <v>2.84</v>
      </c>
      <c r="G32" s="1">
        <v>5.57</v>
      </c>
      <c r="H32" s="1">
        <v>1.94</v>
      </c>
      <c r="I32" s="1">
        <v>17.940000000000001</v>
      </c>
      <c r="J32" s="1">
        <v>7.97</v>
      </c>
      <c r="K32" s="3">
        <f>E32-offset!$B$14</f>
        <v>-87.509999990463257</v>
      </c>
    </row>
    <row r="33" spans="1:11">
      <c r="A33" s="1" t="s">
        <v>59</v>
      </c>
      <c r="B33" s="1">
        <v>4</v>
      </c>
      <c r="C33" s="1">
        <v>2007.8539000000001</v>
      </c>
      <c r="D33" s="1" t="s">
        <v>116</v>
      </c>
      <c r="E33" s="1">
        <v>1339420500.3800001</v>
      </c>
      <c r="F33" s="1">
        <v>3.71</v>
      </c>
      <c r="G33" s="1">
        <v>3.68</v>
      </c>
      <c r="H33" s="1">
        <v>2.96</v>
      </c>
      <c r="I33" s="1">
        <v>5.99</v>
      </c>
      <c r="J33" s="1">
        <v>11.53</v>
      </c>
      <c r="K33" s="3">
        <f>E33-offset!$B$14</f>
        <v>-82.619999885559082</v>
      </c>
    </row>
    <row r="34" spans="1:11">
      <c r="A34" s="1" t="s">
        <v>60</v>
      </c>
      <c r="B34" s="1">
        <v>4</v>
      </c>
      <c r="C34" s="1">
        <v>2007.94958</v>
      </c>
      <c r="D34" s="1" t="s">
        <v>116</v>
      </c>
      <c r="E34" s="1">
        <v>1339420491.7</v>
      </c>
      <c r="F34" s="1">
        <v>4.7699999999999996</v>
      </c>
      <c r="G34" s="1">
        <v>-4.17</v>
      </c>
      <c r="H34" s="1">
        <v>3.79</v>
      </c>
      <c r="I34" s="1">
        <v>-4.29</v>
      </c>
      <c r="J34" s="1">
        <v>17.010000000000002</v>
      </c>
      <c r="K34" s="3">
        <f>E34-offset!$B$14</f>
        <v>-91.299999952316284</v>
      </c>
    </row>
    <row r="35" spans="1:11">
      <c r="A35" s="1" t="s">
        <v>62</v>
      </c>
      <c r="B35" s="1">
        <v>4</v>
      </c>
      <c r="C35" s="1">
        <v>2008.1220599999999</v>
      </c>
      <c r="D35" s="1" t="s">
        <v>116</v>
      </c>
      <c r="E35" s="1">
        <v>1339420482.0799999</v>
      </c>
      <c r="F35" s="1">
        <v>2.79</v>
      </c>
      <c r="G35" s="1">
        <v>3.48</v>
      </c>
      <c r="H35" s="1">
        <v>1.88</v>
      </c>
      <c r="I35" s="1">
        <v>29.03</v>
      </c>
      <c r="J35" s="1">
        <v>10.01</v>
      </c>
      <c r="K35" s="3">
        <f>E35-offset!$B$14</f>
        <v>-100.92000007629395</v>
      </c>
    </row>
    <row r="36" spans="1:11">
      <c r="A36" s="1" t="s">
        <v>63</v>
      </c>
      <c r="B36" s="1">
        <v>4</v>
      </c>
      <c r="C36" s="1">
        <v>2008.1987200000001</v>
      </c>
      <c r="D36" s="1" t="s">
        <v>116</v>
      </c>
      <c r="E36" s="1">
        <v>1339420499.3599999</v>
      </c>
      <c r="F36" s="1">
        <v>2.11</v>
      </c>
      <c r="G36" s="1">
        <v>-3.45</v>
      </c>
      <c r="H36" s="1">
        <v>1.41</v>
      </c>
      <c r="I36" s="1">
        <v>21.97</v>
      </c>
      <c r="J36" s="1">
        <v>6.65</v>
      </c>
      <c r="K36" s="3">
        <f>E36-offset!$B$14</f>
        <v>-83.640000104904175</v>
      </c>
    </row>
    <row r="37" spans="1:11">
      <c r="A37" s="1" t="s">
        <v>64</v>
      </c>
      <c r="B37" s="1">
        <v>4</v>
      </c>
      <c r="C37" s="1">
        <v>2008.2945400000001</v>
      </c>
      <c r="D37" s="1" t="s">
        <v>116</v>
      </c>
      <c r="E37" s="1">
        <v>1339420494.26</v>
      </c>
      <c r="F37" s="1">
        <v>2.75</v>
      </c>
      <c r="G37" s="1">
        <v>-9.9700000000000006</v>
      </c>
      <c r="H37" s="1">
        <v>2.2000000000000002</v>
      </c>
      <c r="I37" s="1">
        <v>-4.53</v>
      </c>
      <c r="J37" s="1">
        <v>9.06</v>
      </c>
      <c r="K37" s="3">
        <f>E37-offset!$B$14</f>
        <v>-88.740000009536743</v>
      </c>
    </row>
    <row r="38" spans="1:11">
      <c r="A38" s="2" t="s">
        <v>66</v>
      </c>
      <c r="B38" s="2">
        <v>4</v>
      </c>
      <c r="C38" s="2">
        <v>2008.46703</v>
      </c>
      <c r="D38" s="2" t="s">
        <v>116</v>
      </c>
      <c r="E38" s="2">
        <v>1339420488.01</v>
      </c>
      <c r="F38" s="2">
        <v>2.41</v>
      </c>
      <c r="G38" s="2">
        <v>-100.85</v>
      </c>
      <c r="H38" s="2">
        <v>1.59</v>
      </c>
      <c r="I38" s="2">
        <v>25.35</v>
      </c>
      <c r="J38" s="2">
        <v>6.91</v>
      </c>
      <c r="K38" s="6">
        <f>E38-offset!$B$14</f>
        <v>-94.990000009536743</v>
      </c>
    </row>
    <row r="39" spans="1:11">
      <c r="A39" t="s">
        <v>67</v>
      </c>
      <c r="B39">
        <v>4</v>
      </c>
      <c r="C39">
        <v>2008.56285</v>
      </c>
      <c r="D39" t="s">
        <v>116</v>
      </c>
      <c r="E39">
        <v>1339420492.3699999</v>
      </c>
      <c r="F39">
        <v>2.21</v>
      </c>
      <c r="G39">
        <v>-103.11</v>
      </c>
      <c r="H39">
        <v>1.69</v>
      </c>
      <c r="I39">
        <v>54.56</v>
      </c>
      <c r="J39">
        <v>7.14</v>
      </c>
      <c r="K39" s="6">
        <f>E39-offset!$B$14</f>
        <v>-90.630000114440918</v>
      </c>
    </row>
    <row r="40" spans="1:11">
      <c r="A40" t="s">
        <v>69</v>
      </c>
      <c r="B40">
        <v>5</v>
      </c>
      <c r="C40">
        <v>2008.86949</v>
      </c>
      <c r="D40" t="s">
        <v>116</v>
      </c>
      <c r="E40">
        <v>1339420489.05</v>
      </c>
      <c r="F40">
        <v>1.43</v>
      </c>
      <c r="G40">
        <v>-114.71</v>
      </c>
      <c r="H40">
        <v>1.2</v>
      </c>
      <c r="I40">
        <v>22.24</v>
      </c>
      <c r="J40">
        <v>4.83</v>
      </c>
      <c r="K40" s="6">
        <f>E40-offset!$B$14</f>
        <v>-93.950000047683716</v>
      </c>
    </row>
    <row r="41" spans="1:11">
      <c r="A41" t="s">
        <v>70</v>
      </c>
      <c r="B41">
        <v>5</v>
      </c>
      <c r="C41">
        <v>2009.0447200000001</v>
      </c>
      <c r="D41" t="s">
        <v>116</v>
      </c>
      <c r="E41">
        <v>1339420482.3800001</v>
      </c>
      <c r="F41">
        <v>2.33</v>
      </c>
      <c r="G41">
        <v>-101.79</v>
      </c>
      <c r="H41">
        <v>1.89</v>
      </c>
      <c r="I41">
        <v>-0.97</v>
      </c>
      <c r="J41">
        <v>7.97</v>
      </c>
      <c r="K41" s="6">
        <f>E41-offset!$B$14</f>
        <v>-100.61999988555908</v>
      </c>
    </row>
    <row r="42" spans="1:11">
      <c r="A42" t="s">
        <v>122</v>
      </c>
      <c r="B42">
        <v>5</v>
      </c>
      <c r="C42">
        <v>2009.1761300000001</v>
      </c>
      <c r="D42" t="s">
        <v>116</v>
      </c>
      <c r="E42">
        <v>1339420479.03</v>
      </c>
      <c r="F42">
        <v>2</v>
      </c>
      <c r="G42">
        <v>-106.64</v>
      </c>
      <c r="H42">
        <v>1.66</v>
      </c>
      <c r="I42">
        <v>35.14</v>
      </c>
      <c r="J42">
        <v>6.09</v>
      </c>
      <c r="K42" s="6">
        <f>E42-offset!$B$14</f>
        <v>-103.97000002861023</v>
      </c>
    </row>
    <row r="43" spans="1:11">
      <c r="A43" s="2" t="s">
        <v>111</v>
      </c>
      <c r="B43" s="2">
        <v>5</v>
      </c>
      <c r="C43" s="2">
        <v>2009.3869400000001</v>
      </c>
      <c r="D43" s="2" t="s">
        <v>116</v>
      </c>
      <c r="E43" s="2">
        <v>1339420479.71</v>
      </c>
      <c r="F43" s="2">
        <v>2.78</v>
      </c>
      <c r="G43" s="2">
        <v>-96.07</v>
      </c>
      <c r="H43" s="2">
        <v>2</v>
      </c>
      <c r="I43" s="2">
        <v>22.55</v>
      </c>
      <c r="J43" s="2">
        <v>7.75</v>
      </c>
      <c r="K43" s="6">
        <f>E43-offset!$B$14</f>
        <v>-103.28999996185303</v>
      </c>
    </row>
    <row r="44" spans="1:11">
      <c r="A44" s="2" t="s">
        <v>124</v>
      </c>
      <c r="B44" s="2">
        <v>6</v>
      </c>
      <c r="C44" s="2">
        <v>2009.63609</v>
      </c>
      <c r="D44" s="2" t="s">
        <v>116</v>
      </c>
      <c r="E44" s="2">
        <v>1339420467.8199999</v>
      </c>
      <c r="F44" s="2">
        <v>3.03</v>
      </c>
      <c r="G44" s="2">
        <v>-113.88</v>
      </c>
      <c r="H44" s="2">
        <v>2.2200000000000002</v>
      </c>
      <c r="I44" s="2">
        <v>29.17</v>
      </c>
      <c r="J44" s="2">
        <v>9.58</v>
      </c>
      <c r="K44" s="6">
        <f>E44-offset!$B$14</f>
        <v>-115.1800000667572</v>
      </c>
    </row>
    <row r="45" spans="1:11">
      <c r="A45" s="2" t="s">
        <v>131</v>
      </c>
      <c r="B45" s="2">
        <v>7</v>
      </c>
      <c r="C45" s="2">
        <v>2009.8048699999999</v>
      </c>
      <c r="D45" s="2" t="s">
        <v>116</v>
      </c>
      <c r="E45" s="2">
        <v>1339420452.0699999</v>
      </c>
      <c r="F45" s="2">
        <v>2.25</v>
      </c>
      <c r="G45" s="2">
        <v>-101.22</v>
      </c>
      <c r="H45" s="2">
        <v>2.21</v>
      </c>
      <c r="I45" s="2">
        <v>-71.650000000000006</v>
      </c>
      <c r="J45" s="2">
        <v>10.9</v>
      </c>
      <c r="K45" s="6">
        <f>E45-offset!$B$14</f>
        <v>-130.9300000667572</v>
      </c>
    </row>
    <row r="46" spans="1:11">
      <c r="A46" s="2" t="s">
        <v>132</v>
      </c>
      <c r="B46" s="2">
        <v>7</v>
      </c>
      <c r="C46" s="2">
        <v>2009.8815300000001</v>
      </c>
      <c r="D46" s="2" t="s">
        <v>116</v>
      </c>
      <c r="E46" s="2">
        <v>1339420465.4300001</v>
      </c>
      <c r="F46" s="2">
        <v>2.58</v>
      </c>
      <c r="G46" s="2">
        <v>-111.8</v>
      </c>
      <c r="H46" s="2">
        <v>2.13</v>
      </c>
      <c r="I46" s="2">
        <v>46.3</v>
      </c>
      <c r="J46" s="2">
        <v>9.8800000000000008</v>
      </c>
      <c r="K46" s="6">
        <f>E46-offset!$B$14</f>
        <v>-117.5699999332428</v>
      </c>
    </row>
    <row r="47" spans="1:11">
      <c r="A47" s="2" t="s">
        <v>133</v>
      </c>
      <c r="B47" s="2">
        <v>7</v>
      </c>
      <c r="C47" s="2">
        <v>2009.9581900000001</v>
      </c>
      <c r="D47" s="2" t="s">
        <v>116</v>
      </c>
      <c r="E47" s="2">
        <v>1339420458.1300001</v>
      </c>
      <c r="F47" s="2">
        <v>2.17</v>
      </c>
      <c r="G47" s="2">
        <v>-101.61</v>
      </c>
      <c r="H47" s="2">
        <v>2.2999999999999998</v>
      </c>
      <c r="I47" s="2">
        <v>34.68</v>
      </c>
      <c r="J47" s="2">
        <v>8.4499999999999993</v>
      </c>
      <c r="K47" s="6">
        <f>E47-offset!$B$14</f>
        <v>-124.86999988555908</v>
      </c>
    </row>
    <row r="48" spans="1:11">
      <c r="A48" s="2" t="s">
        <v>130</v>
      </c>
      <c r="B48" s="2">
        <v>4</v>
      </c>
      <c r="C48" s="2">
        <v>2010.03856</v>
      </c>
      <c r="D48" s="2" t="s">
        <v>116</v>
      </c>
      <c r="E48" s="2">
        <v>1339420462.8399999</v>
      </c>
      <c r="F48" s="2">
        <v>3.13</v>
      </c>
      <c r="G48" s="2">
        <v>-111</v>
      </c>
      <c r="H48" s="2">
        <v>2.73</v>
      </c>
      <c r="I48" s="2">
        <v>15.59</v>
      </c>
      <c r="J48" s="2">
        <v>11.07</v>
      </c>
      <c r="K48" s="6">
        <f>E48-offset!$B$14</f>
        <v>-120.16000008583069</v>
      </c>
    </row>
    <row r="49" spans="1:11">
      <c r="A49" s="2" t="s">
        <v>137</v>
      </c>
      <c r="B49" s="2">
        <v>7</v>
      </c>
      <c r="C49" s="2">
        <v>2010.0923399999999</v>
      </c>
      <c r="D49" s="2" t="s">
        <v>116</v>
      </c>
      <c r="E49" s="2">
        <v>1339420451.23</v>
      </c>
      <c r="F49" s="2">
        <v>2.84</v>
      </c>
      <c r="G49" s="2">
        <v>-120.43</v>
      </c>
      <c r="H49" s="2">
        <v>2.67</v>
      </c>
      <c r="I49" s="2">
        <v>3.83</v>
      </c>
      <c r="J49" s="2">
        <v>10.82</v>
      </c>
      <c r="K49" s="6">
        <f>E49-offset!$B$14</f>
        <v>-131.76999998092651</v>
      </c>
    </row>
    <row r="50" spans="1:11">
      <c r="A50" s="2" t="s">
        <v>134</v>
      </c>
      <c r="B50" s="2">
        <v>4</v>
      </c>
      <c r="C50" s="2">
        <v>2010.1918700000001</v>
      </c>
      <c r="D50" s="2" t="s">
        <v>116</v>
      </c>
      <c r="E50" s="2">
        <v>1339420461.3299999</v>
      </c>
      <c r="F50" s="2">
        <v>2.06</v>
      </c>
      <c r="G50" s="2">
        <v>-120.87</v>
      </c>
      <c r="H50" s="2">
        <v>1.69</v>
      </c>
      <c r="I50" s="2">
        <v>14.13</v>
      </c>
      <c r="J50" s="2">
        <v>6.74</v>
      </c>
      <c r="K50" s="6">
        <f>E50-offset!$B$14</f>
        <v>-121.67000007629395</v>
      </c>
    </row>
    <row r="51" spans="1:11">
      <c r="A51" s="2" t="s">
        <v>138</v>
      </c>
      <c r="B51" s="2">
        <v>7</v>
      </c>
      <c r="C51" s="2">
        <v>2010.2839899999999</v>
      </c>
      <c r="D51" s="2" t="s">
        <v>116</v>
      </c>
      <c r="E51" s="2">
        <v>1339420451.3099999</v>
      </c>
      <c r="F51" s="2">
        <v>2.33</v>
      </c>
      <c r="G51" s="2">
        <v>-115.28</v>
      </c>
      <c r="H51" s="2">
        <v>2.46</v>
      </c>
      <c r="I51" s="2">
        <v>-2.72</v>
      </c>
      <c r="J51" s="2">
        <v>9.4</v>
      </c>
      <c r="K51" s="6">
        <f>E51-offset!$B$14</f>
        <v>-131.69000005722046</v>
      </c>
    </row>
    <row r="52" spans="1:11">
      <c r="A52" s="2" t="s">
        <v>139</v>
      </c>
      <c r="B52" s="2">
        <v>7</v>
      </c>
      <c r="C52" s="2">
        <v>2010.3798200000001</v>
      </c>
      <c r="D52" s="2" t="s">
        <v>116</v>
      </c>
      <c r="E52" s="2">
        <v>1339420439.3599999</v>
      </c>
      <c r="F52" s="2">
        <v>2.83</v>
      </c>
      <c r="G52" s="2">
        <v>-108.38</v>
      </c>
      <c r="H52" s="2">
        <v>1.95</v>
      </c>
      <c r="I52" s="2">
        <v>-25.31</v>
      </c>
      <c r="J52" s="2">
        <v>10.62</v>
      </c>
      <c r="K52" s="6">
        <f>E52-offset!$B$14</f>
        <v>-143.64000010490417</v>
      </c>
    </row>
    <row r="53" spans="1:11">
      <c r="A53" s="2" t="s">
        <v>156</v>
      </c>
      <c r="B53" s="2">
        <v>6</v>
      </c>
      <c r="C53" s="2">
        <v>2010.72479</v>
      </c>
      <c r="D53" s="2" t="s">
        <v>116</v>
      </c>
      <c r="E53" s="2">
        <v>1339420448.48</v>
      </c>
      <c r="F53" s="2">
        <v>4.01</v>
      </c>
      <c r="G53" s="2">
        <v>-109.57</v>
      </c>
      <c r="H53" s="2">
        <v>4.0599999999999996</v>
      </c>
      <c r="I53" s="2">
        <v>36.9</v>
      </c>
      <c r="J53" s="2">
        <v>16.66</v>
      </c>
      <c r="K53" s="6">
        <f>E53-offset!$B$14</f>
        <v>-134.51999998092651</v>
      </c>
    </row>
    <row r="54" spans="1:11">
      <c r="A54" s="2" t="s">
        <v>151</v>
      </c>
      <c r="B54" s="2">
        <v>6</v>
      </c>
      <c r="C54" s="2">
        <v>2010.7631200000001</v>
      </c>
      <c r="D54" s="2" t="s">
        <v>116</v>
      </c>
      <c r="E54" s="2">
        <v>1339420444.05</v>
      </c>
      <c r="F54" s="2">
        <v>4.8099999999999996</v>
      </c>
      <c r="G54" s="2">
        <v>-105.36</v>
      </c>
      <c r="H54" s="2">
        <v>12.12</v>
      </c>
      <c r="I54" s="2">
        <v>20.62</v>
      </c>
      <c r="J54" s="2">
        <v>19.41</v>
      </c>
      <c r="K54" s="6">
        <f>E54-offset!$B$14</f>
        <v>-138.95000004768372</v>
      </c>
    </row>
    <row r="55" spans="1:11">
      <c r="A55" s="2" t="s">
        <v>157</v>
      </c>
      <c r="B55" s="2">
        <v>6</v>
      </c>
      <c r="C55" s="2">
        <v>2010.8781100000001</v>
      </c>
      <c r="D55" s="2" t="s">
        <v>116</v>
      </c>
      <c r="E55" s="2">
        <v>1339420444.0699999</v>
      </c>
      <c r="F55" s="2">
        <v>2.21</v>
      </c>
      <c r="G55" s="2">
        <v>-118.62</v>
      </c>
      <c r="H55" s="2">
        <v>1.89</v>
      </c>
      <c r="I55" s="2">
        <v>8.8699999999999992</v>
      </c>
      <c r="J55" s="2">
        <v>10.25</v>
      </c>
      <c r="K55" s="6">
        <f>E55-offset!$B$14</f>
        <v>-138.9300000667572</v>
      </c>
    </row>
    <row r="56" spans="1:11">
      <c r="A56" s="2" t="s">
        <v>152</v>
      </c>
      <c r="B56" s="2">
        <v>5</v>
      </c>
      <c r="C56" s="2">
        <v>2011.03513</v>
      </c>
      <c r="D56" s="2" t="s">
        <v>116</v>
      </c>
      <c r="E56" s="2">
        <v>1339420446.3699999</v>
      </c>
      <c r="F56" s="2">
        <v>1.83</v>
      </c>
      <c r="G56" s="2">
        <v>-111.72</v>
      </c>
      <c r="H56" s="2">
        <v>1.44</v>
      </c>
      <c r="I56" s="2">
        <v>19.829999999999998</v>
      </c>
      <c r="J56" s="2">
        <v>5.75</v>
      </c>
      <c r="K56" s="6">
        <f>E56-offset!$B$14</f>
        <v>-136.63000011444092</v>
      </c>
    </row>
    <row r="57" spans="1:11">
      <c r="A57" s="2" t="s">
        <v>154</v>
      </c>
      <c r="B57" s="2">
        <v>7</v>
      </c>
      <c r="C57" s="2">
        <v>2011.0889199999999</v>
      </c>
      <c r="D57" s="2" t="s">
        <v>116</v>
      </c>
      <c r="E57" s="2">
        <v>1339420438.0899999</v>
      </c>
      <c r="F57" s="2">
        <v>5.0999999999999996</v>
      </c>
      <c r="G57" s="2">
        <v>-57.43</v>
      </c>
      <c r="H57" s="2">
        <v>4.7</v>
      </c>
      <c r="I57" s="2">
        <v>-102.64</v>
      </c>
      <c r="J57" s="2">
        <v>25.63</v>
      </c>
      <c r="K57" s="6">
        <f>E57-offset!$B$14</f>
        <v>-144.91000008583069</v>
      </c>
    </row>
    <row r="58" spans="1:11">
      <c r="A58" s="15" t="s">
        <v>161</v>
      </c>
      <c r="B58" s="15">
        <v>8</v>
      </c>
      <c r="C58" s="15">
        <v>2011.33806</v>
      </c>
      <c r="D58" s="15" t="s">
        <v>116</v>
      </c>
      <c r="E58" s="15">
        <v>1339418890.7</v>
      </c>
      <c r="F58" s="15">
        <v>7.43</v>
      </c>
      <c r="G58" s="15">
        <v>2321.7399999999998</v>
      </c>
      <c r="H58" s="15">
        <v>4.79</v>
      </c>
      <c r="I58" s="15">
        <v>88.87</v>
      </c>
      <c r="J58" s="15">
        <v>18.36</v>
      </c>
      <c r="K58" s="16">
        <f>E58-offset!$B$14</f>
        <v>-1692.2999999523163</v>
      </c>
    </row>
    <row r="59" spans="1:11">
      <c r="A59" s="15" t="s">
        <v>162</v>
      </c>
      <c r="B59" s="15">
        <v>4</v>
      </c>
      <c r="C59" s="15">
        <v>2011.4759200000001</v>
      </c>
      <c r="D59" s="15" t="s">
        <v>116</v>
      </c>
      <c r="E59" s="15">
        <v>1339418881.46</v>
      </c>
      <c r="F59" s="15">
        <v>6.16</v>
      </c>
      <c r="G59" s="15">
        <v>2427.59</v>
      </c>
      <c r="H59" s="15">
        <v>4.97</v>
      </c>
      <c r="I59" s="15">
        <v>-64.150000000000006</v>
      </c>
      <c r="J59" s="15">
        <v>23.58</v>
      </c>
      <c r="K59" s="16">
        <f>E59-offset!$B$14</f>
        <v>-1701.539999961853</v>
      </c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1:11">
      <c r="K593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93"/>
  <sheetViews>
    <sheetView workbookViewId="0">
      <selection activeCell="E36" sqref="E36"/>
    </sheetView>
  </sheetViews>
  <sheetFormatPr defaultRowHeight="13.5"/>
  <cols>
    <col min="1" max="1" width="11.5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6384" width="9" style="2"/>
  </cols>
  <sheetData>
    <row r="1" spans="1:11">
      <c r="A1" t="s">
        <v>37</v>
      </c>
      <c r="B1">
        <v>5</v>
      </c>
      <c r="C1">
        <v>2006.1289099999999</v>
      </c>
      <c r="D1" t="s">
        <v>114</v>
      </c>
      <c r="E1">
        <v>1034517112.05</v>
      </c>
      <c r="F1">
        <v>4.9000000000000004</v>
      </c>
      <c r="G1">
        <v>-20.03</v>
      </c>
      <c r="H1">
        <v>3.63</v>
      </c>
      <c r="I1">
        <v>2.78</v>
      </c>
      <c r="J1">
        <v>2.2000000000000002</v>
      </c>
      <c r="K1" s="6">
        <f>E1-offset!$B$13</f>
        <v>-0.95000004768371582</v>
      </c>
    </row>
    <row r="2" spans="1:11">
      <c r="A2" t="s">
        <v>39</v>
      </c>
      <c r="B2">
        <v>4</v>
      </c>
      <c r="C2">
        <v>2006.2247299999999</v>
      </c>
      <c r="D2" t="s">
        <v>114</v>
      </c>
      <c r="E2">
        <v>1034517137.27</v>
      </c>
      <c r="F2">
        <v>2.16</v>
      </c>
      <c r="G2">
        <v>-0.86</v>
      </c>
      <c r="H2">
        <v>1.8</v>
      </c>
      <c r="I2">
        <v>-18.600000000000001</v>
      </c>
      <c r="J2">
        <v>7.74</v>
      </c>
      <c r="K2" s="6">
        <f>E2-offset!$B$13</f>
        <v>24.269999980926514</v>
      </c>
    </row>
    <row r="3" spans="1:11">
      <c r="A3" t="s">
        <v>40</v>
      </c>
      <c r="B3">
        <v>4</v>
      </c>
      <c r="C3">
        <v>2006.3150800000001</v>
      </c>
      <c r="D3" t="s">
        <v>114</v>
      </c>
      <c r="E3">
        <v>1034517134.48</v>
      </c>
      <c r="F3">
        <v>2.29</v>
      </c>
      <c r="G3">
        <v>1.1299999999999999</v>
      </c>
      <c r="H3">
        <v>1.77</v>
      </c>
      <c r="I3">
        <v>-1.65</v>
      </c>
      <c r="J3">
        <v>2.11</v>
      </c>
      <c r="K3" s="6">
        <f>E3-offset!$B$13</f>
        <v>21.480000019073486</v>
      </c>
    </row>
    <row r="4" spans="1:11">
      <c r="A4" t="s">
        <v>48</v>
      </c>
      <c r="B4">
        <v>4</v>
      </c>
      <c r="C4">
        <v>2006.953</v>
      </c>
      <c r="D4" t="s">
        <v>114</v>
      </c>
      <c r="E4">
        <v>1034517142.66</v>
      </c>
      <c r="F4">
        <v>2.38</v>
      </c>
      <c r="G4">
        <v>-2.11</v>
      </c>
      <c r="H4">
        <v>1.86</v>
      </c>
      <c r="I4">
        <v>1.07</v>
      </c>
      <c r="J4">
        <v>2.12</v>
      </c>
      <c r="K4" s="6">
        <f>E4-offset!$B$13</f>
        <v>29.659999966621399</v>
      </c>
    </row>
    <row r="5" spans="1:11">
      <c r="A5" t="s">
        <v>49</v>
      </c>
      <c r="B5">
        <v>4</v>
      </c>
      <c r="C5">
        <v>2007.0296599999999</v>
      </c>
      <c r="D5" t="s">
        <v>114</v>
      </c>
      <c r="E5">
        <v>1034517147.15</v>
      </c>
      <c r="F5">
        <v>1.59</v>
      </c>
      <c r="G5">
        <v>-3.01</v>
      </c>
      <c r="H5">
        <v>1.27</v>
      </c>
      <c r="I5">
        <v>0.8</v>
      </c>
      <c r="J5">
        <v>2.0299999999999998</v>
      </c>
      <c r="K5" s="6">
        <f>E5-offset!$B$13</f>
        <v>34.149999976158142</v>
      </c>
    </row>
    <row r="6" spans="1:11">
      <c r="A6" t="s">
        <v>50</v>
      </c>
      <c r="B6">
        <v>4</v>
      </c>
      <c r="C6">
        <v>2007.1063200000001</v>
      </c>
      <c r="D6" t="s">
        <v>114</v>
      </c>
      <c r="E6">
        <v>1034517149.3200001</v>
      </c>
      <c r="F6">
        <v>1.78</v>
      </c>
      <c r="G6">
        <v>-1.19</v>
      </c>
      <c r="H6">
        <v>1.41</v>
      </c>
      <c r="I6">
        <v>0.57999999999999996</v>
      </c>
      <c r="J6">
        <v>2.08</v>
      </c>
      <c r="K6" s="6">
        <f>E6-offset!$B$13</f>
        <v>36.320000052452087</v>
      </c>
    </row>
    <row r="7" spans="1:11">
      <c r="A7" t="s">
        <v>51</v>
      </c>
      <c r="B7">
        <v>4</v>
      </c>
      <c r="C7">
        <v>2007.2021400000001</v>
      </c>
      <c r="D7" t="s">
        <v>114</v>
      </c>
      <c r="E7">
        <v>1034517158.0599999</v>
      </c>
      <c r="F7">
        <v>1.85</v>
      </c>
      <c r="G7">
        <v>-7.25</v>
      </c>
      <c r="H7">
        <v>1.48</v>
      </c>
      <c r="I7">
        <v>1.68</v>
      </c>
      <c r="J7">
        <v>2.08</v>
      </c>
      <c r="K7" s="6">
        <f>E7-offset!$B$13</f>
        <v>45.059999942779541</v>
      </c>
    </row>
    <row r="8" spans="1:11">
      <c r="A8" t="s">
        <v>52</v>
      </c>
      <c r="B8">
        <v>4</v>
      </c>
      <c r="C8">
        <v>2007.2979700000001</v>
      </c>
      <c r="D8" t="s">
        <v>114</v>
      </c>
      <c r="E8">
        <v>1034517149.1</v>
      </c>
      <c r="F8">
        <v>2.08</v>
      </c>
      <c r="G8">
        <v>-1.01</v>
      </c>
      <c r="H8">
        <v>1.52</v>
      </c>
      <c r="I8">
        <v>1.97</v>
      </c>
      <c r="J8">
        <v>2.09</v>
      </c>
      <c r="K8" s="6">
        <f>E8-offset!$B$13</f>
        <v>36.100000023841858</v>
      </c>
    </row>
    <row r="9" spans="1:11">
      <c r="A9" t="s">
        <v>53</v>
      </c>
      <c r="B9">
        <v>4</v>
      </c>
      <c r="C9">
        <v>2007.3937900000001</v>
      </c>
      <c r="D9" t="s">
        <v>114</v>
      </c>
      <c r="E9">
        <v>1034517152.62</v>
      </c>
      <c r="F9">
        <v>2.27</v>
      </c>
      <c r="G9">
        <v>0.62</v>
      </c>
      <c r="H9">
        <v>2.11</v>
      </c>
      <c r="I9">
        <v>-24.93</v>
      </c>
      <c r="J9">
        <v>10.35</v>
      </c>
      <c r="K9" s="6">
        <f>E9-offset!$B$13</f>
        <v>39.620000004768372</v>
      </c>
    </row>
    <row r="10" spans="1:11">
      <c r="A10" t="s">
        <v>56</v>
      </c>
      <c r="B10">
        <v>4</v>
      </c>
      <c r="C10">
        <v>2007.64293</v>
      </c>
      <c r="D10" t="s">
        <v>114</v>
      </c>
      <c r="E10">
        <v>1034517154.6</v>
      </c>
      <c r="F10">
        <v>2.39</v>
      </c>
      <c r="G10">
        <v>-1.02</v>
      </c>
      <c r="H10">
        <v>2.29</v>
      </c>
      <c r="I10">
        <v>12.12</v>
      </c>
      <c r="J10">
        <v>10.17</v>
      </c>
      <c r="K10" s="6">
        <f>E10-offset!$B$13</f>
        <v>41.600000023841858</v>
      </c>
    </row>
    <row r="11" spans="1:11">
      <c r="A11" t="s">
        <v>57</v>
      </c>
      <c r="B11">
        <v>4</v>
      </c>
      <c r="C11">
        <v>2007.7004300000001</v>
      </c>
      <c r="D11" t="s">
        <v>114</v>
      </c>
      <c r="E11">
        <v>1034517154.46</v>
      </c>
      <c r="F11">
        <v>2.1800000000000002</v>
      </c>
      <c r="G11">
        <v>-0.74</v>
      </c>
      <c r="H11">
        <v>1.97</v>
      </c>
      <c r="I11">
        <v>17.61</v>
      </c>
      <c r="J11">
        <v>9.17</v>
      </c>
      <c r="K11" s="6">
        <f>E11-offset!$B$13</f>
        <v>41.460000038146973</v>
      </c>
    </row>
    <row r="12" spans="1:11">
      <c r="A12" t="s">
        <v>59</v>
      </c>
      <c r="B12">
        <v>4</v>
      </c>
      <c r="C12">
        <v>2007.8539000000001</v>
      </c>
      <c r="D12" t="s">
        <v>114</v>
      </c>
      <c r="E12">
        <v>1034517160.3099999</v>
      </c>
      <c r="F12">
        <v>3.91</v>
      </c>
      <c r="G12">
        <v>-0.41</v>
      </c>
      <c r="H12">
        <v>3.09</v>
      </c>
      <c r="I12">
        <v>-0.2</v>
      </c>
      <c r="J12">
        <v>2.16</v>
      </c>
      <c r="K12" s="6">
        <f>E12-offset!$B$13</f>
        <v>47.309999942779541</v>
      </c>
    </row>
    <row r="13" spans="1:11">
      <c r="A13" t="s">
        <v>60</v>
      </c>
      <c r="B13">
        <v>4</v>
      </c>
      <c r="C13">
        <v>2007.94958</v>
      </c>
      <c r="D13" t="s">
        <v>114</v>
      </c>
      <c r="E13">
        <v>1034517169.41</v>
      </c>
      <c r="F13">
        <v>2.41</v>
      </c>
      <c r="G13">
        <v>-0.47</v>
      </c>
      <c r="H13">
        <v>2.0499999999999998</v>
      </c>
      <c r="I13">
        <v>-0.47</v>
      </c>
      <c r="J13">
        <v>2.12</v>
      </c>
      <c r="K13" s="6">
        <f>E13-offset!$B$13</f>
        <v>56.409999966621399</v>
      </c>
    </row>
    <row r="14" spans="1:11">
      <c r="A14" t="s">
        <v>62</v>
      </c>
      <c r="B14">
        <v>4</v>
      </c>
      <c r="C14">
        <v>2008.1220599999999</v>
      </c>
      <c r="D14" t="s">
        <v>114</v>
      </c>
      <c r="E14">
        <v>1034517176.11</v>
      </c>
      <c r="F14">
        <v>2.14</v>
      </c>
      <c r="G14">
        <v>1</v>
      </c>
      <c r="H14">
        <v>1.48</v>
      </c>
      <c r="I14">
        <v>-1.41</v>
      </c>
      <c r="J14">
        <v>2.1</v>
      </c>
      <c r="K14" s="6">
        <f>E14-offset!$B$13</f>
        <v>63.110000014305115</v>
      </c>
    </row>
    <row r="15" spans="1:11">
      <c r="A15" t="s">
        <v>63</v>
      </c>
      <c r="B15">
        <v>4</v>
      </c>
      <c r="C15">
        <v>2008.1987200000001</v>
      </c>
      <c r="D15" t="s">
        <v>114</v>
      </c>
      <c r="E15">
        <v>1034517170.28</v>
      </c>
      <c r="F15">
        <v>3.46</v>
      </c>
      <c r="G15">
        <v>-3.08</v>
      </c>
      <c r="H15">
        <v>2.23</v>
      </c>
      <c r="I15">
        <v>0.23</v>
      </c>
      <c r="J15">
        <v>2.13</v>
      </c>
      <c r="K15" s="6">
        <f>E15-offset!$B$13</f>
        <v>57.279999971389771</v>
      </c>
    </row>
    <row r="16" spans="1:11">
      <c r="A16" t="s">
        <v>64</v>
      </c>
      <c r="B16">
        <v>4</v>
      </c>
      <c r="C16">
        <v>2008.2945400000001</v>
      </c>
      <c r="D16" t="s">
        <v>114</v>
      </c>
      <c r="E16">
        <v>1034517162.48</v>
      </c>
      <c r="F16">
        <v>3.46</v>
      </c>
      <c r="G16">
        <v>-2.23</v>
      </c>
      <c r="H16">
        <v>2.79</v>
      </c>
      <c r="I16">
        <v>-0.95</v>
      </c>
      <c r="J16">
        <v>2.15</v>
      </c>
      <c r="K16" s="6">
        <f>E16-offset!$B$13</f>
        <v>49.480000019073486</v>
      </c>
    </row>
    <row r="17" spans="1:11">
      <c r="A17" t="s">
        <v>67</v>
      </c>
      <c r="B17">
        <v>4</v>
      </c>
      <c r="C17">
        <v>2008.56285</v>
      </c>
      <c r="D17" t="s">
        <v>114</v>
      </c>
      <c r="E17">
        <v>1034517175.11</v>
      </c>
      <c r="F17">
        <v>2</v>
      </c>
      <c r="G17">
        <v>-4.71</v>
      </c>
      <c r="H17">
        <v>1.72</v>
      </c>
      <c r="I17">
        <v>-20.78</v>
      </c>
      <c r="J17">
        <v>8.4600000000000009</v>
      </c>
      <c r="K17" s="6">
        <f>E17-offset!$B$13</f>
        <v>62.110000014305115</v>
      </c>
    </row>
    <row r="18" spans="1:11">
      <c r="A18" t="s">
        <v>69</v>
      </c>
      <c r="B18">
        <v>5</v>
      </c>
      <c r="C18">
        <v>2008.86949</v>
      </c>
      <c r="D18" t="s">
        <v>114</v>
      </c>
      <c r="E18">
        <v>1034517182.95</v>
      </c>
      <c r="F18">
        <v>1.89</v>
      </c>
      <c r="G18">
        <v>15.35</v>
      </c>
      <c r="H18">
        <v>2.0299999999999998</v>
      </c>
      <c r="I18">
        <v>-9.35</v>
      </c>
      <c r="J18">
        <v>8</v>
      </c>
      <c r="K18" s="6">
        <f>E18-offset!$B$13</f>
        <v>69.950000047683716</v>
      </c>
    </row>
    <row r="19" spans="1:11">
      <c r="A19" t="s">
        <v>70</v>
      </c>
      <c r="B19">
        <v>5</v>
      </c>
      <c r="C19">
        <v>2009.0447200000001</v>
      </c>
      <c r="D19" t="s">
        <v>114</v>
      </c>
      <c r="E19">
        <v>1034517181.04</v>
      </c>
      <c r="F19">
        <v>2.57</v>
      </c>
      <c r="G19">
        <v>-2.76</v>
      </c>
      <c r="H19">
        <v>1.97</v>
      </c>
      <c r="I19">
        <v>-1.94</v>
      </c>
      <c r="J19">
        <v>2.12</v>
      </c>
      <c r="K19" s="6">
        <f>E19-offset!$B$13</f>
        <v>68.039999961853027</v>
      </c>
    </row>
    <row r="20" spans="1:11">
      <c r="A20" t="s">
        <v>122</v>
      </c>
      <c r="B20">
        <v>5</v>
      </c>
      <c r="C20">
        <v>2009.1761300000001</v>
      </c>
      <c r="D20" t="s">
        <v>114</v>
      </c>
      <c r="E20">
        <v>1034517189.84</v>
      </c>
      <c r="F20">
        <v>2.34</v>
      </c>
      <c r="G20">
        <v>-8.3800000000000008</v>
      </c>
      <c r="H20">
        <v>1.76</v>
      </c>
      <c r="I20">
        <v>0.6</v>
      </c>
      <c r="J20">
        <v>2.1</v>
      </c>
      <c r="K20" s="6">
        <f>E20-offset!$B$13</f>
        <v>76.840000033378601</v>
      </c>
    </row>
    <row r="21" spans="1:11">
      <c r="A21" t="s">
        <v>111</v>
      </c>
      <c r="B21">
        <v>5</v>
      </c>
      <c r="C21">
        <v>2009.3869400000001</v>
      </c>
      <c r="D21" t="s">
        <v>114</v>
      </c>
      <c r="E21">
        <v>1034517199.34</v>
      </c>
      <c r="F21">
        <v>2.85</v>
      </c>
      <c r="G21">
        <v>-8.92</v>
      </c>
      <c r="H21">
        <v>3.05</v>
      </c>
      <c r="I21">
        <v>-2.54</v>
      </c>
      <c r="J21">
        <v>12.96</v>
      </c>
      <c r="K21" s="6">
        <f>E21-offset!$B$13</f>
        <v>86.340000033378601</v>
      </c>
    </row>
    <row r="22" spans="1:11">
      <c r="A22" t="s">
        <v>112</v>
      </c>
      <c r="B22">
        <v>5</v>
      </c>
      <c r="C22">
        <v>2009.44444</v>
      </c>
      <c r="D22" t="s">
        <v>114</v>
      </c>
      <c r="E22">
        <v>1034517205.9400001</v>
      </c>
      <c r="F22">
        <v>2.52</v>
      </c>
      <c r="G22">
        <v>-8.6</v>
      </c>
      <c r="H22">
        <v>2.68</v>
      </c>
      <c r="I22">
        <v>-20.34</v>
      </c>
      <c r="J22">
        <v>10.98</v>
      </c>
      <c r="K22" s="6">
        <f>E22-offset!$B$13</f>
        <v>92.940000057220459</v>
      </c>
    </row>
    <row r="23" spans="1:11">
      <c r="A23" t="s">
        <v>123</v>
      </c>
      <c r="B23">
        <v>5</v>
      </c>
      <c r="C23">
        <v>2009.54027</v>
      </c>
      <c r="D23" t="s">
        <v>114</v>
      </c>
      <c r="E23">
        <v>1034517197.1900001</v>
      </c>
      <c r="F23">
        <v>2.68</v>
      </c>
      <c r="G23">
        <v>9.36</v>
      </c>
      <c r="H23">
        <v>2.6</v>
      </c>
      <c r="I23">
        <v>11.58</v>
      </c>
      <c r="J23">
        <v>11.94</v>
      </c>
      <c r="K23" s="6">
        <f>E23-offset!$B$13</f>
        <v>84.190000057220459</v>
      </c>
    </row>
    <row r="24" spans="1:11">
      <c r="A24" t="s">
        <v>131</v>
      </c>
      <c r="B24">
        <v>7</v>
      </c>
      <c r="C24">
        <v>2009.8048699999999</v>
      </c>
      <c r="D24" t="s">
        <v>114</v>
      </c>
      <c r="E24">
        <v>1034517218.99</v>
      </c>
      <c r="F24">
        <v>1.98</v>
      </c>
      <c r="G24">
        <v>-10.97</v>
      </c>
      <c r="H24">
        <v>2.3199999999999998</v>
      </c>
      <c r="I24">
        <v>24.03</v>
      </c>
      <c r="J24">
        <v>8.91</v>
      </c>
      <c r="K24" s="6">
        <f>E24-offset!$B$13</f>
        <v>105.99000000953674</v>
      </c>
    </row>
    <row r="25" spans="1:11">
      <c r="A25" t="s">
        <v>130</v>
      </c>
      <c r="B25">
        <v>4</v>
      </c>
      <c r="C25">
        <v>2010.03856</v>
      </c>
      <c r="D25" t="s">
        <v>114</v>
      </c>
      <c r="E25">
        <v>1034517214.96</v>
      </c>
      <c r="F25">
        <v>2.39</v>
      </c>
      <c r="G25">
        <v>-5.14</v>
      </c>
      <c r="H25">
        <v>2.2799999999999998</v>
      </c>
      <c r="I25">
        <v>3.86</v>
      </c>
      <c r="J25">
        <v>9.57</v>
      </c>
      <c r="K25" s="6">
        <f>E25-offset!$B$13</f>
        <v>101.96000003814697</v>
      </c>
    </row>
    <row r="26" spans="1:11">
      <c r="A26" t="s">
        <v>137</v>
      </c>
      <c r="B26">
        <v>7</v>
      </c>
      <c r="C26">
        <v>2010.0923399999999</v>
      </c>
      <c r="D26" t="s">
        <v>114</v>
      </c>
      <c r="E26">
        <v>1034517215.6900001</v>
      </c>
      <c r="F26">
        <v>2.36</v>
      </c>
      <c r="G26">
        <v>-13.56</v>
      </c>
      <c r="H26">
        <v>2.64</v>
      </c>
      <c r="I26">
        <v>18.39</v>
      </c>
      <c r="J26">
        <v>10.88</v>
      </c>
      <c r="K26" s="6">
        <f>E26-offset!$B$13</f>
        <v>102.69000005722046</v>
      </c>
    </row>
    <row r="27" spans="1:11">
      <c r="A27" t="s">
        <v>138</v>
      </c>
      <c r="B27">
        <v>7</v>
      </c>
      <c r="C27">
        <v>2010.2839899999999</v>
      </c>
      <c r="D27" t="s">
        <v>114</v>
      </c>
      <c r="E27">
        <v>1034517210.2</v>
      </c>
      <c r="F27">
        <v>2.31</v>
      </c>
      <c r="G27">
        <v>-6.15</v>
      </c>
      <c r="H27">
        <v>2.61</v>
      </c>
      <c r="I27">
        <v>0.7</v>
      </c>
      <c r="J27">
        <v>10.28</v>
      </c>
      <c r="K27" s="6">
        <f>E27-offset!$B$13</f>
        <v>97.200000047683716</v>
      </c>
    </row>
    <row r="28" spans="1:11">
      <c r="A28" t="s">
        <v>139</v>
      </c>
      <c r="B28">
        <v>7</v>
      </c>
      <c r="C28">
        <v>2010.3798200000001</v>
      </c>
      <c r="D28" t="s">
        <v>114</v>
      </c>
      <c r="E28">
        <v>1034517214.42</v>
      </c>
      <c r="F28">
        <v>2.74</v>
      </c>
      <c r="G28">
        <v>-22.12</v>
      </c>
      <c r="H28">
        <v>2.78</v>
      </c>
      <c r="I28">
        <v>-1.34</v>
      </c>
      <c r="J28">
        <v>12.28</v>
      </c>
      <c r="K28" s="6">
        <f>E28-offset!$B$13</f>
        <v>101.41999995708466</v>
      </c>
    </row>
    <row r="29" spans="1:11">
      <c r="A29" t="s">
        <v>157</v>
      </c>
      <c r="B29">
        <v>6</v>
      </c>
      <c r="C29">
        <v>2010.8781100000001</v>
      </c>
      <c r="D29" t="s">
        <v>114</v>
      </c>
      <c r="E29">
        <v>1034517239.9299999</v>
      </c>
      <c r="F29">
        <v>2.3199999999999998</v>
      </c>
      <c r="G29">
        <v>-32.9</v>
      </c>
      <c r="H29">
        <v>2.46</v>
      </c>
      <c r="I29">
        <v>-67.930000000000007</v>
      </c>
      <c r="J29">
        <v>9.6999999999999993</v>
      </c>
      <c r="K29" s="6">
        <f>E29-offset!$B$13</f>
        <v>126.92999994754791</v>
      </c>
    </row>
    <row r="30" spans="1:11">
      <c r="A30" t="s">
        <v>152</v>
      </c>
      <c r="B30">
        <v>5</v>
      </c>
      <c r="C30">
        <v>2011.03513</v>
      </c>
      <c r="D30" t="s">
        <v>114</v>
      </c>
      <c r="E30">
        <v>1034517225.8</v>
      </c>
      <c r="F30">
        <v>2</v>
      </c>
      <c r="G30">
        <v>-7.07</v>
      </c>
      <c r="H30">
        <v>1.55</v>
      </c>
      <c r="I30">
        <v>-2.29</v>
      </c>
      <c r="J30">
        <v>2.09</v>
      </c>
      <c r="K30" s="6">
        <f>E30-offset!$B$13</f>
        <v>112.79999995231628</v>
      </c>
    </row>
    <row r="31" spans="1:11">
      <c r="A31" t="s">
        <v>154</v>
      </c>
      <c r="B31">
        <v>7</v>
      </c>
      <c r="C31">
        <v>2011.0889199999999</v>
      </c>
      <c r="D31" t="s">
        <v>114</v>
      </c>
      <c r="E31">
        <v>1034517268.3200001</v>
      </c>
      <c r="F31">
        <v>4.88</v>
      </c>
      <c r="G31">
        <v>-43.27</v>
      </c>
      <c r="H31">
        <v>5.39</v>
      </c>
      <c r="I31">
        <v>-17.61</v>
      </c>
      <c r="J31">
        <v>25.89</v>
      </c>
      <c r="K31" s="6">
        <f>E31-offset!$B$13</f>
        <v>155.32000005245209</v>
      </c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1:11">
      <c r="K593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584"/>
  <sheetViews>
    <sheetView topLeftCell="A37" workbookViewId="0">
      <selection activeCell="F73" sqref="F73"/>
    </sheetView>
  </sheetViews>
  <sheetFormatPr defaultRowHeight="13.5"/>
  <cols>
    <col min="1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6.75" style="2" customWidth="1"/>
    <col min="13" max="13" width="11.125" style="2" customWidth="1"/>
    <col min="14" max="16384" width="9" style="2"/>
  </cols>
  <sheetData>
    <row r="1" spans="1:17">
      <c r="A1" s="1" t="s">
        <v>2</v>
      </c>
      <c r="B1" s="1">
        <v>10</v>
      </c>
      <c r="C1" s="1">
        <v>2002.9422</v>
      </c>
      <c r="D1" s="1" t="s">
        <v>5</v>
      </c>
      <c r="E1" s="1">
        <v>1250006950.28</v>
      </c>
      <c r="F1" s="1">
        <v>17.559999999999999</v>
      </c>
      <c r="G1" s="1">
        <v>19.010000000000002</v>
      </c>
      <c r="H1" s="1">
        <v>17.11</v>
      </c>
      <c r="I1" s="1">
        <v>48.9</v>
      </c>
      <c r="J1" s="1">
        <v>89.13</v>
      </c>
      <c r="K1" s="3">
        <f>E1-offset!$B$12</f>
        <v>3.2799999713897705</v>
      </c>
      <c r="M1" s="12">
        <v>39613</v>
      </c>
      <c r="N1" s="2">
        <v>166</v>
      </c>
      <c r="O1" s="2">
        <f>(N1-1)/365</f>
        <v>0.45205479452054792</v>
      </c>
      <c r="P1" s="2">
        <f>2008+O1</f>
        <v>2008.4520547945206</v>
      </c>
      <c r="Q1" s="2">
        <v>1200</v>
      </c>
    </row>
    <row r="2" spans="1:17">
      <c r="A2" s="1" t="s">
        <v>11</v>
      </c>
      <c r="B2" s="1">
        <v>4</v>
      </c>
      <c r="C2" s="1">
        <v>2003.3855900000001</v>
      </c>
      <c r="D2" s="1" t="s">
        <v>5</v>
      </c>
      <c r="E2" s="1">
        <v>1250006880.8599999</v>
      </c>
      <c r="F2" s="1">
        <v>5.63</v>
      </c>
      <c r="G2" s="1">
        <v>23.11</v>
      </c>
      <c r="H2" s="1">
        <v>4.25</v>
      </c>
      <c r="I2" s="1">
        <v>37.99</v>
      </c>
      <c r="J2" s="1">
        <v>14.56</v>
      </c>
      <c r="K2" s="3">
        <f>E2-offset!$B$12</f>
        <v>-66.140000104904175</v>
      </c>
      <c r="P2" s="2">
        <f>P1</f>
        <v>2008.4520547945206</v>
      </c>
      <c r="Q2" s="2">
        <v>-400</v>
      </c>
    </row>
    <row r="3" spans="1:17">
      <c r="A3" s="1" t="s">
        <v>140</v>
      </c>
      <c r="B3" s="1">
        <v>4</v>
      </c>
      <c r="C3" s="1">
        <v>2003.63472</v>
      </c>
      <c r="D3" s="1" t="s">
        <v>5</v>
      </c>
      <c r="E3" s="1">
        <v>1250006892.4100001</v>
      </c>
      <c r="F3" s="1">
        <v>2.4</v>
      </c>
      <c r="G3" s="1">
        <v>-10.81</v>
      </c>
      <c r="H3" s="1">
        <v>2.12</v>
      </c>
      <c r="I3" s="1">
        <v>-67.95</v>
      </c>
      <c r="J3" s="1">
        <v>11.21</v>
      </c>
      <c r="K3" s="3">
        <f>E3-offset!$B$12</f>
        <v>-54.589999914169312</v>
      </c>
      <c r="M3" s="12">
        <v>40613</v>
      </c>
      <c r="N3" s="2">
        <v>70</v>
      </c>
      <c r="O3" s="2">
        <f>(N3-1)/365</f>
        <v>0.18904109589041096</v>
      </c>
      <c r="P3" s="2">
        <f>2011+O3</f>
        <v>2011.1890410958904</v>
      </c>
      <c r="Q3" s="2">
        <v>1200</v>
      </c>
    </row>
    <row r="4" spans="1:17">
      <c r="A4" s="1" t="s">
        <v>16</v>
      </c>
      <c r="B4" s="1">
        <v>4</v>
      </c>
      <c r="C4" s="1">
        <v>2003.8647000000001</v>
      </c>
      <c r="D4" s="1" t="s">
        <v>5</v>
      </c>
      <c r="E4" s="1">
        <v>1250006876.98</v>
      </c>
      <c r="F4" s="1">
        <v>3.03</v>
      </c>
      <c r="G4" s="1">
        <v>-25.02</v>
      </c>
      <c r="H4" s="1">
        <v>2.67</v>
      </c>
      <c r="I4" s="1">
        <v>11.92</v>
      </c>
      <c r="J4" s="1">
        <v>11.84</v>
      </c>
      <c r="K4" s="3">
        <f>E4-offset!$B$12</f>
        <v>-70.019999980926514</v>
      </c>
      <c r="P4" s="2">
        <f>P3</f>
        <v>2011.1890410958904</v>
      </c>
      <c r="Q4" s="2">
        <v>-400</v>
      </c>
    </row>
    <row r="5" spans="1:17">
      <c r="A5" s="1" t="s">
        <v>20</v>
      </c>
      <c r="B5" s="1">
        <v>4</v>
      </c>
      <c r="C5" s="1">
        <v>2004.2644299999999</v>
      </c>
      <c r="D5" s="1" t="s">
        <v>5</v>
      </c>
      <c r="E5" s="1">
        <v>1250006875.3</v>
      </c>
      <c r="F5" s="1">
        <v>2.89</v>
      </c>
      <c r="G5" s="1">
        <v>-18.29</v>
      </c>
      <c r="H5" s="1">
        <v>2.69</v>
      </c>
      <c r="I5" s="1">
        <v>-18.510000000000002</v>
      </c>
      <c r="J5" s="1">
        <v>9.98</v>
      </c>
      <c r="K5" s="3">
        <f>E5-offset!$B$12</f>
        <v>-71.700000047683716</v>
      </c>
    </row>
    <row r="6" spans="1:17">
      <c r="A6" s="1" t="s">
        <v>101</v>
      </c>
      <c r="B6" s="1">
        <v>4</v>
      </c>
      <c r="C6" s="1">
        <v>2004.5327400000001</v>
      </c>
      <c r="D6" s="1" t="s">
        <v>5</v>
      </c>
      <c r="E6" s="1">
        <v>1250006867.8199999</v>
      </c>
      <c r="F6" s="1">
        <v>5.84</v>
      </c>
      <c r="G6" s="1">
        <v>-38.409999999999997</v>
      </c>
      <c r="H6" s="1">
        <v>4.1900000000000004</v>
      </c>
      <c r="I6" s="1">
        <v>-26.1</v>
      </c>
      <c r="J6" s="1">
        <v>22.26</v>
      </c>
      <c r="K6" s="3">
        <f>E6-offset!$B$12</f>
        <v>-79.180000066757202</v>
      </c>
    </row>
    <row r="7" spans="1:17">
      <c r="A7" s="1" t="s">
        <v>23</v>
      </c>
      <c r="B7" s="1">
        <v>5</v>
      </c>
      <c r="C7" s="1">
        <v>2004.6477299999999</v>
      </c>
      <c r="D7" s="1" t="s">
        <v>5</v>
      </c>
      <c r="E7" s="1">
        <v>1250006870.9300001</v>
      </c>
      <c r="F7" s="1">
        <v>4.6500000000000004</v>
      </c>
      <c r="G7" s="1">
        <v>-29.16</v>
      </c>
      <c r="H7" s="1">
        <v>3.96</v>
      </c>
      <c r="I7" s="1">
        <v>-47.27</v>
      </c>
      <c r="J7" s="1">
        <v>17.73</v>
      </c>
      <c r="K7" s="3">
        <f>E7-offset!$B$12</f>
        <v>-76.069999933242798</v>
      </c>
    </row>
    <row r="8" spans="1:17">
      <c r="A8" s="1" t="s">
        <v>25</v>
      </c>
      <c r="B8" s="1">
        <v>4</v>
      </c>
      <c r="C8" s="1">
        <v>2004.95984</v>
      </c>
      <c r="D8" s="1" t="s">
        <v>5</v>
      </c>
      <c r="E8" s="1">
        <v>1250006860.9200001</v>
      </c>
      <c r="F8" s="1">
        <v>4.99</v>
      </c>
      <c r="G8" s="1">
        <v>12.44</v>
      </c>
      <c r="H8" s="1">
        <v>4.22</v>
      </c>
      <c r="I8" s="1">
        <v>-60.75</v>
      </c>
      <c r="J8" s="1">
        <v>18.829999999999998</v>
      </c>
      <c r="K8" s="3">
        <f>E8-offset!$B$12</f>
        <v>-86.079999923706055</v>
      </c>
    </row>
    <row r="9" spans="1:17">
      <c r="A9" s="1" t="s">
        <v>104</v>
      </c>
      <c r="B9" s="1">
        <v>4</v>
      </c>
      <c r="C9" s="1">
        <v>2005.0364999999999</v>
      </c>
      <c r="D9" s="1" t="s">
        <v>5</v>
      </c>
      <c r="E9" s="1">
        <v>1250006870.8399999</v>
      </c>
      <c r="F9" s="1">
        <v>3.59</v>
      </c>
      <c r="G9" s="1">
        <v>-18.350000000000001</v>
      </c>
      <c r="H9" s="1">
        <v>3.19</v>
      </c>
      <c r="I9" s="1">
        <v>-30.56</v>
      </c>
      <c r="J9" s="1">
        <v>13.16</v>
      </c>
      <c r="K9" s="3">
        <f>E9-offset!$B$12</f>
        <v>-76.160000085830688</v>
      </c>
    </row>
    <row r="10" spans="1:17">
      <c r="A10" s="1" t="s">
        <v>28</v>
      </c>
      <c r="B10" s="1">
        <v>4</v>
      </c>
      <c r="C10" s="1">
        <v>2005.4006400000001</v>
      </c>
      <c r="D10" s="1" t="s">
        <v>5</v>
      </c>
      <c r="E10" s="1">
        <v>1250006869.4400001</v>
      </c>
      <c r="F10" s="1">
        <v>3.56</v>
      </c>
      <c r="G10" s="1">
        <v>-18.149999999999999</v>
      </c>
      <c r="H10" s="1">
        <v>3.03</v>
      </c>
      <c r="I10" s="1">
        <v>9.34</v>
      </c>
      <c r="J10" s="1">
        <v>12.43</v>
      </c>
      <c r="K10" s="3">
        <f>E10-offset!$B$12</f>
        <v>-77.559999942779541</v>
      </c>
    </row>
    <row r="11" spans="1:17">
      <c r="A11" s="1" t="s">
        <v>29</v>
      </c>
      <c r="B11" s="1">
        <v>4</v>
      </c>
      <c r="C11" s="1">
        <v>2005.45813</v>
      </c>
      <c r="D11" s="1" t="s">
        <v>5</v>
      </c>
      <c r="E11" s="1">
        <v>1250006853.71</v>
      </c>
      <c r="F11" s="1">
        <v>2.59</v>
      </c>
      <c r="G11" s="1">
        <v>-20.63</v>
      </c>
      <c r="H11" s="1">
        <v>2.38</v>
      </c>
      <c r="I11" s="1">
        <v>14.91</v>
      </c>
      <c r="J11" s="1">
        <v>8.83</v>
      </c>
      <c r="K11" s="3">
        <f>E11-offset!$B$12</f>
        <v>-93.289999961853027</v>
      </c>
    </row>
    <row r="12" spans="1:17">
      <c r="A12" s="1" t="s">
        <v>31</v>
      </c>
      <c r="B12" s="1">
        <v>4</v>
      </c>
      <c r="C12" s="1">
        <v>2005.62788</v>
      </c>
      <c r="D12" s="1" t="s">
        <v>5</v>
      </c>
      <c r="E12" s="1">
        <v>1250006879.3699999</v>
      </c>
      <c r="F12" s="1">
        <v>8.5399999999999991</v>
      </c>
      <c r="G12" s="1">
        <v>-18.05</v>
      </c>
      <c r="H12" s="1">
        <v>7.21</v>
      </c>
      <c r="I12" s="1">
        <v>-34.64</v>
      </c>
      <c r="J12" s="1">
        <v>30.64</v>
      </c>
      <c r="K12" s="3">
        <f>E12-offset!$B$12</f>
        <v>-67.630000114440918</v>
      </c>
    </row>
    <row r="13" spans="1:17">
      <c r="A13" s="1" t="s">
        <v>33</v>
      </c>
      <c r="B13" s="1">
        <v>4</v>
      </c>
      <c r="C13" s="1">
        <v>2005.7839300000001</v>
      </c>
      <c r="D13" s="1" t="s">
        <v>5</v>
      </c>
      <c r="E13" s="1">
        <v>1250006854.1300001</v>
      </c>
      <c r="F13" s="1">
        <v>2.4300000000000002</v>
      </c>
      <c r="G13" s="1">
        <v>-7.3</v>
      </c>
      <c r="H13" s="1">
        <v>2.14</v>
      </c>
      <c r="I13" s="1">
        <v>-17.86</v>
      </c>
      <c r="J13" s="1">
        <v>8.7100000000000009</v>
      </c>
      <c r="K13" s="3">
        <f>E13-offset!$B$12</f>
        <v>-92.869999885559082</v>
      </c>
    </row>
    <row r="14" spans="1:17">
      <c r="A14" s="1" t="s">
        <v>34</v>
      </c>
      <c r="B14" s="1">
        <v>4</v>
      </c>
      <c r="C14" s="1">
        <v>2005.8606</v>
      </c>
      <c r="D14" s="1" t="s">
        <v>5</v>
      </c>
      <c r="E14" s="1">
        <v>1250006866.4000001</v>
      </c>
      <c r="F14" s="1">
        <v>3.97</v>
      </c>
      <c r="G14" s="1">
        <v>-2.52</v>
      </c>
      <c r="H14" s="1">
        <v>3.23</v>
      </c>
      <c r="I14" s="1">
        <v>-5.42</v>
      </c>
      <c r="J14" s="1">
        <v>11.33</v>
      </c>
      <c r="K14" s="3">
        <f>E14-offset!$B$12</f>
        <v>-80.599999904632568</v>
      </c>
    </row>
    <row r="15" spans="1:17">
      <c r="A15" s="1" t="s">
        <v>35</v>
      </c>
      <c r="B15" s="1">
        <v>4</v>
      </c>
      <c r="C15" s="1">
        <v>2005.9509399999999</v>
      </c>
      <c r="D15" s="1" t="s">
        <v>5</v>
      </c>
      <c r="E15" s="1">
        <v>1250006859.3900001</v>
      </c>
      <c r="F15" s="1">
        <v>3.44</v>
      </c>
      <c r="G15" s="1">
        <v>13.85</v>
      </c>
      <c r="H15" s="1">
        <v>4.13</v>
      </c>
      <c r="I15" s="1">
        <v>32.85</v>
      </c>
      <c r="J15" s="1">
        <v>11.3</v>
      </c>
      <c r="K15" s="3">
        <f>E15-offset!$B$12</f>
        <v>-87.609999895095825</v>
      </c>
    </row>
    <row r="16" spans="1:17">
      <c r="A16" s="1" t="s">
        <v>36</v>
      </c>
      <c r="B16" s="1">
        <v>4</v>
      </c>
      <c r="C16" s="1">
        <v>2006.0330799999999</v>
      </c>
      <c r="D16" s="1" t="s">
        <v>5</v>
      </c>
      <c r="E16" s="1">
        <v>1250006849.98</v>
      </c>
      <c r="F16" s="1">
        <v>4.16</v>
      </c>
      <c r="G16" s="1">
        <v>-10.7</v>
      </c>
      <c r="H16" s="1">
        <v>4.25</v>
      </c>
      <c r="I16" s="1">
        <v>25.9</v>
      </c>
      <c r="J16" s="1">
        <v>10.02</v>
      </c>
      <c r="K16" s="3">
        <f>E16-offset!$B$12</f>
        <v>-97.019999980926514</v>
      </c>
    </row>
    <row r="17" spans="1:11">
      <c r="A17" s="1" t="s">
        <v>37</v>
      </c>
      <c r="B17" s="1">
        <v>5</v>
      </c>
      <c r="C17" s="1">
        <v>2006.1289099999999</v>
      </c>
      <c r="D17" s="1" t="s">
        <v>5</v>
      </c>
      <c r="E17" s="1">
        <v>1250006848.8</v>
      </c>
      <c r="F17" s="1">
        <v>3.76</v>
      </c>
      <c r="G17" s="1">
        <v>20.9</v>
      </c>
      <c r="H17" s="1">
        <v>3.88</v>
      </c>
      <c r="I17" s="1">
        <v>11.35</v>
      </c>
      <c r="J17" s="1">
        <v>9.06</v>
      </c>
      <c r="K17" s="3">
        <f>E17-offset!$B$12</f>
        <v>-98.200000047683716</v>
      </c>
    </row>
    <row r="18" spans="1:11">
      <c r="A18" s="1" t="s">
        <v>39</v>
      </c>
      <c r="B18" s="1">
        <v>4</v>
      </c>
      <c r="C18" s="1">
        <v>2006.2247299999999</v>
      </c>
      <c r="D18" s="1" t="s">
        <v>5</v>
      </c>
      <c r="E18" s="1">
        <v>1250006842.3599999</v>
      </c>
      <c r="F18" s="1">
        <v>1.89</v>
      </c>
      <c r="G18" s="1">
        <v>5.77</v>
      </c>
      <c r="H18" s="1">
        <v>1.69</v>
      </c>
      <c r="I18" s="1">
        <v>7.42</v>
      </c>
      <c r="J18" s="1">
        <v>7.3</v>
      </c>
      <c r="K18" s="3">
        <f>E18-offset!$B$12</f>
        <v>-104.64000010490417</v>
      </c>
    </row>
    <row r="19" spans="1:11">
      <c r="A19" s="1" t="s">
        <v>40</v>
      </c>
      <c r="B19" s="1">
        <v>4</v>
      </c>
      <c r="C19" s="1">
        <v>2006.3150800000001</v>
      </c>
      <c r="D19" s="1" t="s">
        <v>5</v>
      </c>
      <c r="E19" s="1">
        <v>1250006851.96</v>
      </c>
      <c r="F19" s="1">
        <v>1.91</v>
      </c>
      <c r="G19" s="1">
        <v>10.1</v>
      </c>
      <c r="H19" s="1">
        <v>1.78</v>
      </c>
      <c r="I19" s="1">
        <v>10.8</v>
      </c>
      <c r="J19" s="1">
        <v>6.32</v>
      </c>
      <c r="K19" s="3">
        <f>E19-offset!$B$12</f>
        <v>-95.039999961853027</v>
      </c>
    </row>
    <row r="20" spans="1:11">
      <c r="A20" s="1" t="s">
        <v>41</v>
      </c>
      <c r="B20" s="1">
        <v>4</v>
      </c>
      <c r="C20" s="1">
        <v>2006.3972100000001</v>
      </c>
      <c r="D20" s="1" t="s">
        <v>5</v>
      </c>
      <c r="E20" s="1">
        <v>1250006844.6900001</v>
      </c>
      <c r="F20" s="1">
        <v>2.27</v>
      </c>
      <c r="G20" s="1">
        <v>4.03</v>
      </c>
      <c r="H20" s="1">
        <v>1.91</v>
      </c>
      <c r="I20" s="1">
        <v>-5.65</v>
      </c>
      <c r="J20" s="1">
        <v>7.77</v>
      </c>
      <c r="K20" s="3">
        <f>E20-offset!$B$12</f>
        <v>-102.30999994277954</v>
      </c>
    </row>
    <row r="21" spans="1:11">
      <c r="A21" s="1" t="s">
        <v>43</v>
      </c>
      <c r="B21" s="1">
        <v>4</v>
      </c>
      <c r="C21" s="1">
        <v>2006.55053</v>
      </c>
      <c r="D21" s="1" t="s">
        <v>5</v>
      </c>
      <c r="E21" s="1">
        <v>1250006844.25</v>
      </c>
      <c r="F21" s="1">
        <v>3.19</v>
      </c>
      <c r="G21" s="1">
        <v>-2.63</v>
      </c>
      <c r="H21" s="1">
        <v>2.7</v>
      </c>
      <c r="I21" s="1">
        <v>-16.43</v>
      </c>
      <c r="J21" s="1">
        <v>9.92</v>
      </c>
      <c r="K21" s="3">
        <f>E21-offset!$B$12</f>
        <v>-102.75</v>
      </c>
    </row>
    <row r="22" spans="1:11">
      <c r="A22" s="1" t="s">
        <v>45</v>
      </c>
      <c r="B22" s="1">
        <v>4</v>
      </c>
      <c r="C22" s="1">
        <v>2006.7038500000001</v>
      </c>
      <c r="D22" s="1" t="s">
        <v>5</v>
      </c>
      <c r="E22" s="1">
        <v>1250006834.1300001</v>
      </c>
      <c r="F22" s="1">
        <v>2.04</v>
      </c>
      <c r="G22" s="1">
        <v>4.2300000000000004</v>
      </c>
      <c r="H22" s="1">
        <v>1.64</v>
      </c>
      <c r="I22" s="1">
        <v>-14.13</v>
      </c>
      <c r="J22" s="1">
        <v>7.31</v>
      </c>
      <c r="K22" s="3">
        <f>E22-offset!$B$12</f>
        <v>-112.86999988555908</v>
      </c>
    </row>
    <row r="23" spans="1:11">
      <c r="A23" s="1" t="s">
        <v>47</v>
      </c>
      <c r="B23" s="1">
        <v>4</v>
      </c>
      <c r="C23" s="1">
        <v>2006.85716</v>
      </c>
      <c r="D23" s="1" t="s">
        <v>5</v>
      </c>
      <c r="E23" s="1">
        <v>1250006841.23</v>
      </c>
      <c r="F23" s="1">
        <v>1.96</v>
      </c>
      <c r="G23" s="1">
        <v>5.3</v>
      </c>
      <c r="H23" s="1">
        <v>1.64</v>
      </c>
      <c r="I23" s="1">
        <v>19.649999999999999</v>
      </c>
      <c r="J23" s="1">
        <v>6.92</v>
      </c>
      <c r="K23" s="3">
        <f>E23-offset!$B$12</f>
        <v>-105.76999998092651</v>
      </c>
    </row>
    <row r="24" spans="1:11">
      <c r="A24" s="1" t="s">
        <v>48</v>
      </c>
      <c r="B24" s="1">
        <v>4</v>
      </c>
      <c r="C24" s="1">
        <v>2006.953</v>
      </c>
      <c r="D24" s="1" t="s">
        <v>5</v>
      </c>
      <c r="E24" s="1">
        <v>1250006832.72</v>
      </c>
      <c r="F24" s="1">
        <v>1.95</v>
      </c>
      <c r="G24" s="1">
        <v>2.4900000000000002</v>
      </c>
      <c r="H24" s="1">
        <v>1.85</v>
      </c>
      <c r="I24" s="1">
        <v>22.17</v>
      </c>
      <c r="J24" s="1">
        <v>6.57</v>
      </c>
      <c r="K24" s="3">
        <f>E24-offset!$B$12</f>
        <v>-114.27999997138977</v>
      </c>
    </row>
    <row r="25" spans="1:11">
      <c r="A25" s="1" t="s">
        <v>49</v>
      </c>
      <c r="B25" s="1">
        <v>4</v>
      </c>
      <c r="C25" s="1">
        <v>2007.0296599999999</v>
      </c>
      <c r="D25" s="1" t="s">
        <v>5</v>
      </c>
      <c r="E25" s="1">
        <v>1250006832.52</v>
      </c>
      <c r="F25" s="1">
        <v>1.55</v>
      </c>
      <c r="G25" s="1">
        <v>4.4400000000000004</v>
      </c>
      <c r="H25" s="1">
        <v>1.79</v>
      </c>
      <c r="I25" s="1">
        <v>11.89</v>
      </c>
      <c r="J25" s="1">
        <v>6.08</v>
      </c>
      <c r="K25" s="3">
        <f>E25-offset!$B$12</f>
        <v>-114.48000001907349</v>
      </c>
    </row>
    <row r="26" spans="1:11">
      <c r="A26" s="1" t="s">
        <v>50</v>
      </c>
      <c r="B26" s="1">
        <v>4</v>
      </c>
      <c r="C26" s="1">
        <v>2007.1063200000001</v>
      </c>
      <c r="D26" s="1" t="s">
        <v>5</v>
      </c>
      <c r="E26" s="1">
        <v>1250006835.5699999</v>
      </c>
      <c r="F26" s="1">
        <v>1.55</v>
      </c>
      <c r="G26" s="1">
        <v>2.23</v>
      </c>
      <c r="H26" s="1">
        <v>1.45</v>
      </c>
      <c r="I26" s="1">
        <v>11.63</v>
      </c>
      <c r="J26" s="1">
        <v>4.8</v>
      </c>
      <c r="K26" s="3">
        <f>E26-offset!$B$12</f>
        <v>-111.4300000667572</v>
      </c>
    </row>
    <row r="27" spans="1:11">
      <c r="A27" s="1" t="s">
        <v>51</v>
      </c>
      <c r="B27" s="1">
        <v>4</v>
      </c>
      <c r="C27" s="1">
        <v>2007.2021400000001</v>
      </c>
      <c r="D27" s="1" t="s">
        <v>5</v>
      </c>
      <c r="E27" s="1">
        <v>1250006833.5</v>
      </c>
      <c r="F27" s="1">
        <v>1.72</v>
      </c>
      <c r="G27" s="1">
        <v>3.91</v>
      </c>
      <c r="H27" s="1">
        <v>1.66</v>
      </c>
      <c r="I27" s="1">
        <v>-4.92</v>
      </c>
      <c r="J27" s="1">
        <v>5.99</v>
      </c>
      <c r="K27" s="3">
        <f>E27-offset!$B$12</f>
        <v>-113.5</v>
      </c>
    </row>
    <row r="28" spans="1:11">
      <c r="A28" s="1" t="s">
        <v>52</v>
      </c>
      <c r="B28" s="1">
        <v>4</v>
      </c>
      <c r="C28" s="1">
        <v>2007.2979700000001</v>
      </c>
      <c r="D28" s="1" t="s">
        <v>5</v>
      </c>
      <c r="E28" s="1">
        <v>1250006834.1400001</v>
      </c>
      <c r="F28" s="1">
        <v>1.83</v>
      </c>
      <c r="G28" s="1">
        <v>6.63</v>
      </c>
      <c r="H28" s="1">
        <v>1.55</v>
      </c>
      <c r="I28" s="1">
        <v>32.58</v>
      </c>
      <c r="J28" s="1">
        <v>5.88</v>
      </c>
      <c r="K28" s="3">
        <f>E28-offset!$B$12</f>
        <v>-112.85999989509583</v>
      </c>
    </row>
    <row r="29" spans="1:11">
      <c r="A29" s="1" t="s">
        <v>53</v>
      </c>
      <c r="B29" s="1">
        <v>4</v>
      </c>
      <c r="C29" s="1">
        <v>2007.3937900000001</v>
      </c>
      <c r="D29" s="1" t="s">
        <v>5</v>
      </c>
      <c r="E29" s="1">
        <v>1250006830.0999999</v>
      </c>
      <c r="F29" s="1">
        <v>1.97</v>
      </c>
      <c r="G29" s="1">
        <v>2.92</v>
      </c>
      <c r="H29" s="1">
        <v>1.8</v>
      </c>
      <c r="I29" s="1">
        <v>1.61</v>
      </c>
      <c r="J29" s="1">
        <v>8.23</v>
      </c>
      <c r="K29" s="3">
        <f>E29-offset!$B$12</f>
        <v>-116.90000009536743</v>
      </c>
    </row>
    <row r="30" spans="1:11">
      <c r="A30" s="1" t="s">
        <v>55</v>
      </c>
      <c r="B30" s="1">
        <v>4</v>
      </c>
      <c r="C30" s="1">
        <v>2007.5471</v>
      </c>
      <c r="D30" s="1" t="s">
        <v>5</v>
      </c>
      <c r="E30" s="1">
        <v>1250006837.4000001</v>
      </c>
      <c r="F30" s="1">
        <v>1.94</v>
      </c>
      <c r="G30" s="1">
        <v>-1.2</v>
      </c>
      <c r="H30" s="1">
        <v>1.67</v>
      </c>
      <c r="I30" s="1">
        <v>-15.37</v>
      </c>
      <c r="J30" s="1">
        <v>6.29</v>
      </c>
      <c r="K30" s="3">
        <f>E30-offset!$B$12</f>
        <v>-109.59999990463257</v>
      </c>
    </row>
    <row r="31" spans="1:11">
      <c r="A31" s="1" t="s">
        <v>56</v>
      </c>
      <c r="B31" s="1">
        <v>4</v>
      </c>
      <c r="C31" s="1">
        <v>2007.64293</v>
      </c>
      <c r="D31" s="1" t="s">
        <v>5</v>
      </c>
      <c r="E31" s="1">
        <v>1250006837.4000001</v>
      </c>
      <c r="F31" s="1">
        <v>2.27</v>
      </c>
      <c r="G31" s="1">
        <v>5.45</v>
      </c>
      <c r="H31" s="1">
        <v>2.19</v>
      </c>
      <c r="I31" s="1">
        <v>4.12</v>
      </c>
      <c r="J31" s="1">
        <v>8.3000000000000007</v>
      </c>
      <c r="K31" s="3">
        <f>E31-offset!$B$12</f>
        <v>-109.59999990463257</v>
      </c>
    </row>
    <row r="32" spans="1:11">
      <c r="A32" s="1" t="s">
        <v>57</v>
      </c>
      <c r="B32" s="1">
        <v>4</v>
      </c>
      <c r="C32" s="1">
        <v>2007.7004300000001</v>
      </c>
      <c r="D32" s="1" t="s">
        <v>5</v>
      </c>
      <c r="E32" s="1">
        <v>1250006833.03</v>
      </c>
      <c r="F32" s="1">
        <v>2.0099999999999998</v>
      </c>
      <c r="G32" s="1">
        <v>8.51</v>
      </c>
      <c r="H32" s="1">
        <v>1.71</v>
      </c>
      <c r="I32" s="1">
        <v>1.96</v>
      </c>
      <c r="J32" s="1">
        <v>7.39</v>
      </c>
      <c r="K32" s="3">
        <f>E32-offset!$B$12</f>
        <v>-113.97000002861023</v>
      </c>
    </row>
    <row r="33" spans="1:11">
      <c r="A33" s="1" t="s">
        <v>58</v>
      </c>
      <c r="B33" s="1">
        <v>4</v>
      </c>
      <c r="C33" s="1">
        <v>2007.7962500000001</v>
      </c>
      <c r="D33" s="1" t="s">
        <v>5</v>
      </c>
      <c r="E33" s="1">
        <v>1250006826.55</v>
      </c>
      <c r="F33" s="1">
        <v>2.59</v>
      </c>
      <c r="G33" s="1">
        <v>6.44</v>
      </c>
      <c r="H33" s="1">
        <v>2.11</v>
      </c>
      <c r="I33" s="1">
        <v>18.38</v>
      </c>
      <c r="J33" s="1">
        <v>7.95</v>
      </c>
      <c r="K33" s="3">
        <f>E33-offset!$B$12</f>
        <v>-120.45000004768372</v>
      </c>
    </row>
    <row r="34" spans="1:11">
      <c r="A34" s="1" t="s">
        <v>59</v>
      </c>
      <c r="B34" s="1">
        <v>4</v>
      </c>
      <c r="C34" s="1">
        <v>2007.8539000000001</v>
      </c>
      <c r="D34" s="1" t="s">
        <v>5</v>
      </c>
      <c r="E34" s="1">
        <v>1250006824.78</v>
      </c>
      <c r="F34" s="1">
        <v>3.38</v>
      </c>
      <c r="G34" s="1">
        <v>-3.08</v>
      </c>
      <c r="H34" s="1">
        <v>3.3</v>
      </c>
      <c r="I34" s="1">
        <v>6.09</v>
      </c>
      <c r="J34" s="1">
        <v>11.49</v>
      </c>
      <c r="K34" s="3">
        <f>E34-offset!$B$12</f>
        <v>-122.22000002861023</v>
      </c>
    </row>
    <row r="35" spans="1:11">
      <c r="A35" s="1" t="s">
        <v>60</v>
      </c>
      <c r="B35" s="1">
        <v>4</v>
      </c>
      <c r="C35" s="1">
        <v>2007.94958</v>
      </c>
      <c r="D35" s="1" t="s">
        <v>5</v>
      </c>
      <c r="E35" s="1">
        <v>1250006819.5</v>
      </c>
      <c r="F35" s="1">
        <v>4.3899999999999997</v>
      </c>
      <c r="G35" s="1">
        <v>9.52</v>
      </c>
      <c r="H35" s="1">
        <v>4.45</v>
      </c>
      <c r="I35" s="1">
        <v>-4.47</v>
      </c>
      <c r="J35" s="1">
        <v>16.95</v>
      </c>
      <c r="K35" s="3">
        <f>E35-offset!$B$12</f>
        <v>-127.5</v>
      </c>
    </row>
    <row r="36" spans="1:11">
      <c r="A36" s="1" t="s">
        <v>62</v>
      </c>
      <c r="B36" s="1">
        <v>4</v>
      </c>
      <c r="C36" s="1">
        <v>2008.1220599999999</v>
      </c>
      <c r="D36" s="1" t="s">
        <v>5</v>
      </c>
      <c r="E36" s="1">
        <v>1250006810.51</v>
      </c>
      <c r="F36" s="1">
        <v>2.6</v>
      </c>
      <c r="G36" s="1">
        <v>7.99</v>
      </c>
      <c r="H36" s="1">
        <v>2.39</v>
      </c>
      <c r="I36" s="1">
        <v>29.1</v>
      </c>
      <c r="J36" s="1">
        <v>9.99</v>
      </c>
      <c r="K36" s="3">
        <f>E36-offset!$B$12</f>
        <v>-136.49000000953674</v>
      </c>
    </row>
    <row r="37" spans="1:11">
      <c r="A37" s="1" t="s">
        <v>63</v>
      </c>
      <c r="B37" s="1">
        <v>4</v>
      </c>
      <c r="C37" s="1">
        <v>2008.1987200000001</v>
      </c>
      <c r="D37" s="1" t="s">
        <v>5</v>
      </c>
      <c r="E37" s="1">
        <v>1250006823</v>
      </c>
      <c r="F37" s="1">
        <v>2.0299999999999998</v>
      </c>
      <c r="G37" s="1">
        <v>-1.31</v>
      </c>
      <c r="H37" s="1">
        <v>1.78</v>
      </c>
      <c r="I37" s="1">
        <v>21.58</v>
      </c>
      <c r="J37" s="1">
        <v>6.63</v>
      </c>
      <c r="K37" s="3">
        <f>E37-offset!$B$12</f>
        <v>-124</v>
      </c>
    </row>
    <row r="38" spans="1:11">
      <c r="A38" s="1" t="s">
        <v>64</v>
      </c>
      <c r="B38" s="1">
        <v>4</v>
      </c>
      <c r="C38" s="1">
        <v>2008.2945400000001</v>
      </c>
      <c r="D38" s="1" t="s">
        <v>5</v>
      </c>
      <c r="E38" s="1">
        <v>1250006830.6300001</v>
      </c>
      <c r="F38" s="1">
        <v>2.9</v>
      </c>
      <c r="G38" s="1">
        <v>9.49</v>
      </c>
      <c r="H38" s="1">
        <v>3.23</v>
      </c>
      <c r="I38" s="1">
        <v>-7.15</v>
      </c>
      <c r="J38" s="1">
        <v>9.14</v>
      </c>
      <c r="K38" s="3">
        <f>E38-offset!$B$12</f>
        <v>-116.36999988555908</v>
      </c>
    </row>
    <row r="39" spans="1:11">
      <c r="A39" t="s">
        <v>66</v>
      </c>
      <c r="B39">
        <v>4</v>
      </c>
      <c r="C39">
        <v>2008.46703</v>
      </c>
      <c r="D39" t="s">
        <v>5</v>
      </c>
      <c r="E39">
        <v>1250006746.6600001</v>
      </c>
      <c r="F39">
        <v>2.04</v>
      </c>
      <c r="G39">
        <v>-47.75</v>
      </c>
      <c r="H39">
        <v>1.91</v>
      </c>
      <c r="I39">
        <v>17.149999999999999</v>
      </c>
      <c r="J39">
        <v>6.92</v>
      </c>
      <c r="K39" s="6">
        <f>E39-offset!$B$12</f>
        <v>-200.33999991416931</v>
      </c>
    </row>
    <row r="40" spans="1:11">
      <c r="A40" t="s">
        <v>67</v>
      </c>
      <c r="B40">
        <v>4</v>
      </c>
      <c r="C40">
        <v>2008.56285</v>
      </c>
      <c r="D40" t="s">
        <v>5</v>
      </c>
      <c r="E40">
        <v>1250006740.8599999</v>
      </c>
      <c r="F40">
        <v>1.89</v>
      </c>
      <c r="G40">
        <v>-51.64</v>
      </c>
      <c r="H40">
        <v>1.69</v>
      </c>
      <c r="I40">
        <v>31.52</v>
      </c>
      <c r="J40">
        <v>7.44</v>
      </c>
      <c r="K40" s="6">
        <f>E40-offset!$B$12</f>
        <v>-206.14000010490417</v>
      </c>
    </row>
    <row r="41" spans="1:11">
      <c r="A41" t="s">
        <v>69</v>
      </c>
      <c r="B41">
        <v>5</v>
      </c>
      <c r="C41">
        <v>2008.86949</v>
      </c>
      <c r="D41" t="s">
        <v>5</v>
      </c>
      <c r="E41">
        <v>1250006730.01</v>
      </c>
      <c r="F41">
        <v>1.25</v>
      </c>
      <c r="G41">
        <v>-48.46</v>
      </c>
      <c r="H41">
        <v>1.05</v>
      </c>
      <c r="I41">
        <v>5.38</v>
      </c>
      <c r="J41">
        <v>4.8499999999999996</v>
      </c>
      <c r="K41" s="6">
        <f>E41-offset!$B$12</f>
        <v>-216.99000000953674</v>
      </c>
    </row>
    <row r="42" spans="1:11">
      <c r="A42" t="s">
        <v>70</v>
      </c>
      <c r="B42">
        <v>5</v>
      </c>
      <c r="C42">
        <v>2009.0447200000001</v>
      </c>
      <c r="D42" t="s">
        <v>5</v>
      </c>
      <c r="E42">
        <v>1250006737.6099999</v>
      </c>
      <c r="F42">
        <v>2.44</v>
      </c>
      <c r="G42">
        <v>-47.22</v>
      </c>
      <c r="H42">
        <v>2</v>
      </c>
      <c r="I42">
        <v>-11.77</v>
      </c>
      <c r="J42">
        <v>8</v>
      </c>
      <c r="K42" s="6">
        <f>E42-offset!$B$12</f>
        <v>-209.39000010490417</v>
      </c>
    </row>
    <row r="43" spans="1:11">
      <c r="A43" t="s">
        <v>122</v>
      </c>
      <c r="B43">
        <v>5</v>
      </c>
      <c r="C43">
        <v>2009.1761300000001</v>
      </c>
      <c r="D43" t="s">
        <v>5</v>
      </c>
      <c r="E43">
        <v>1250006722.2</v>
      </c>
      <c r="F43">
        <v>1.84</v>
      </c>
      <c r="G43">
        <v>-51.1</v>
      </c>
      <c r="H43">
        <v>1.59</v>
      </c>
      <c r="I43">
        <v>27.18</v>
      </c>
      <c r="J43">
        <v>6.06</v>
      </c>
      <c r="K43" s="6">
        <f>E43-offset!$B$12</f>
        <v>-224.79999995231628</v>
      </c>
    </row>
    <row r="44" spans="1:11">
      <c r="A44" t="s">
        <v>111</v>
      </c>
      <c r="B44">
        <v>5</v>
      </c>
      <c r="C44">
        <v>2009.3869400000001</v>
      </c>
      <c r="D44" t="s">
        <v>5</v>
      </c>
      <c r="E44">
        <v>1250006728.3900001</v>
      </c>
      <c r="F44">
        <v>2.56</v>
      </c>
      <c r="G44">
        <v>-44.14</v>
      </c>
      <c r="H44">
        <v>2.86</v>
      </c>
      <c r="I44">
        <v>13.81</v>
      </c>
      <c r="J44">
        <v>10.66</v>
      </c>
      <c r="K44" s="6">
        <f>E44-offset!$B$12</f>
        <v>-218.60999989509583</v>
      </c>
    </row>
    <row r="45" spans="1:11">
      <c r="A45" s="2" t="s">
        <v>124</v>
      </c>
      <c r="B45" s="2">
        <v>6</v>
      </c>
      <c r="C45" s="2">
        <v>2009.63609</v>
      </c>
      <c r="D45" s="2" t="s">
        <v>5</v>
      </c>
      <c r="E45" s="2">
        <v>1250006725.26</v>
      </c>
      <c r="F45" s="2">
        <v>2.73</v>
      </c>
      <c r="G45" s="2">
        <v>-47.55</v>
      </c>
      <c r="H45" s="2">
        <v>2.37</v>
      </c>
      <c r="I45" s="2">
        <v>21.1</v>
      </c>
      <c r="J45" s="2">
        <v>9.58</v>
      </c>
      <c r="K45" s="6">
        <f>E45-offset!$B$12</f>
        <v>-221.74000000953674</v>
      </c>
    </row>
    <row r="46" spans="1:11">
      <c r="A46" s="2" t="s">
        <v>131</v>
      </c>
      <c r="B46" s="2">
        <v>7</v>
      </c>
      <c r="C46" s="2">
        <v>2009.8048699999999</v>
      </c>
      <c r="D46" s="2" t="s">
        <v>5</v>
      </c>
      <c r="E46" s="2">
        <v>1250006718.6199999</v>
      </c>
      <c r="F46" s="2">
        <v>1.91</v>
      </c>
      <c r="G46" s="2">
        <v>-29.18</v>
      </c>
      <c r="H46" s="2">
        <v>2.2599999999999998</v>
      </c>
      <c r="I46" s="2">
        <v>-37.89</v>
      </c>
      <c r="J46" s="2">
        <v>9.3000000000000007</v>
      </c>
      <c r="K46" s="6">
        <f>E46-offset!$B$12</f>
        <v>-228.38000011444092</v>
      </c>
    </row>
    <row r="47" spans="1:11">
      <c r="A47" s="2" t="s">
        <v>132</v>
      </c>
      <c r="B47" s="2">
        <v>7</v>
      </c>
      <c r="C47" s="2">
        <v>2009.8815300000001</v>
      </c>
      <c r="D47" s="2" t="s">
        <v>5</v>
      </c>
      <c r="E47" s="2">
        <v>1250006710.95</v>
      </c>
      <c r="F47" s="2">
        <v>3.26</v>
      </c>
      <c r="G47" s="2">
        <v>-35.17</v>
      </c>
      <c r="H47" s="2">
        <v>3.33</v>
      </c>
      <c r="I47" s="2">
        <v>22.22</v>
      </c>
      <c r="J47" s="2">
        <v>13.57</v>
      </c>
      <c r="K47" s="6">
        <f>E47-offset!$B$12</f>
        <v>-236.04999995231628</v>
      </c>
    </row>
    <row r="48" spans="1:11">
      <c r="A48" s="2" t="s">
        <v>133</v>
      </c>
      <c r="B48" s="2">
        <v>7</v>
      </c>
      <c r="C48" s="2">
        <v>2009.9581900000001</v>
      </c>
      <c r="D48" s="2" t="s">
        <v>5</v>
      </c>
      <c r="E48" s="2">
        <v>1250006706.8099999</v>
      </c>
      <c r="F48" s="2">
        <v>1.75</v>
      </c>
      <c r="G48" s="2">
        <v>-38.549999999999997</v>
      </c>
      <c r="H48" s="2">
        <v>2.2200000000000002</v>
      </c>
      <c r="I48" s="2">
        <v>17.34</v>
      </c>
      <c r="J48" s="2">
        <v>6.92</v>
      </c>
      <c r="K48" s="6">
        <f>E48-offset!$B$12</f>
        <v>-240.19000005722046</v>
      </c>
    </row>
    <row r="49" spans="1:11">
      <c r="A49" s="2" t="s">
        <v>130</v>
      </c>
      <c r="B49" s="2">
        <v>4</v>
      </c>
      <c r="C49" s="2">
        <v>2010.03856</v>
      </c>
      <c r="D49" s="2" t="s">
        <v>5</v>
      </c>
      <c r="E49" s="2">
        <v>1250006714.6300001</v>
      </c>
      <c r="F49" s="2">
        <v>3.18</v>
      </c>
      <c r="G49" s="2">
        <v>-44.89</v>
      </c>
      <c r="H49" s="2">
        <v>2.89</v>
      </c>
      <c r="I49" s="2">
        <v>9.57</v>
      </c>
      <c r="J49" s="2">
        <v>11.56</v>
      </c>
      <c r="K49" s="6">
        <f>E49-offset!$B$12</f>
        <v>-232.36999988555908</v>
      </c>
    </row>
    <row r="50" spans="1:11">
      <c r="A50" s="2" t="s">
        <v>137</v>
      </c>
      <c r="B50" s="2">
        <v>7</v>
      </c>
      <c r="C50" s="2">
        <v>2010.0923399999999</v>
      </c>
      <c r="D50" s="2" t="s">
        <v>5</v>
      </c>
      <c r="E50" s="2">
        <v>1250006706.4300001</v>
      </c>
      <c r="F50" s="2">
        <v>2.4</v>
      </c>
      <c r="G50" s="2">
        <v>-52.55</v>
      </c>
      <c r="H50" s="2">
        <v>2.69</v>
      </c>
      <c r="I50" s="2">
        <v>17.75</v>
      </c>
      <c r="J50" s="2">
        <v>9.18</v>
      </c>
      <c r="K50" s="6">
        <f>E50-offset!$B$12</f>
        <v>-240.5699999332428</v>
      </c>
    </row>
    <row r="51" spans="1:11">
      <c r="A51" s="2" t="s">
        <v>134</v>
      </c>
      <c r="B51" s="2">
        <v>4</v>
      </c>
      <c r="C51" s="2">
        <v>2010.1918700000001</v>
      </c>
      <c r="D51" s="2" t="s">
        <v>5</v>
      </c>
      <c r="E51" s="2">
        <v>1250006704.71</v>
      </c>
      <c r="F51" s="2">
        <v>1.96</v>
      </c>
      <c r="G51" s="2">
        <v>-55.6</v>
      </c>
      <c r="H51" s="2">
        <v>1.69</v>
      </c>
      <c r="I51" s="2">
        <v>3.89</v>
      </c>
      <c r="J51" s="2">
        <v>6.72</v>
      </c>
      <c r="K51" s="6">
        <f>E51-offset!$B$12</f>
        <v>-242.28999996185303</v>
      </c>
    </row>
    <row r="52" spans="1:11">
      <c r="A52" s="2" t="s">
        <v>138</v>
      </c>
      <c r="B52" s="2">
        <v>7</v>
      </c>
      <c r="C52" s="2">
        <v>2010.2839899999999</v>
      </c>
      <c r="D52" s="2" t="s">
        <v>5</v>
      </c>
      <c r="E52" s="2">
        <v>1250006712.0999999</v>
      </c>
      <c r="F52" s="2">
        <v>2.08</v>
      </c>
      <c r="G52" s="2">
        <v>-44.61</v>
      </c>
      <c r="H52" s="2">
        <v>2.46</v>
      </c>
      <c r="I52" s="2">
        <v>-23.41</v>
      </c>
      <c r="J52" s="2">
        <v>8.5399999999999991</v>
      </c>
      <c r="K52" s="6">
        <f>E52-offset!$B$12</f>
        <v>-234.90000009536743</v>
      </c>
    </row>
    <row r="53" spans="1:11">
      <c r="A53" s="2" t="s">
        <v>139</v>
      </c>
      <c r="B53" s="2">
        <v>7</v>
      </c>
      <c r="C53" s="2">
        <v>2010.3798200000001</v>
      </c>
      <c r="D53" s="2" t="s">
        <v>5</v>
      </c>
      <c r="E53" s="2">
        <v>1250006722.5</v>
      </c>
      <c r="F53" s="2">
        <v>2.4900000000000002</v>
      </c>
      <c r="G53" s="2">
        <v>-42.1</v>
      </c>
      <c r="H53" s="2">
        <v>2.74</v>
      </c>
      <c r="I53" s="2">
        <v>-8.9499999999999993</v>
      </c>
      <c r="J53" s="2">
        <v>10.46</v>
      </c>
      <c r="K53" s="6">
        <f>E53-offset!$B$12</f>
        <v>-224.5</v>
      </c>
    </row>
    <row r="54" spans="1:11">
      <c r="A54" s="2" t="s">
        <v>156</v>
      </c>
      <c r="B54" s="2">
        <v>6</v>
      </c>
      <c r="C54" s="2">
        <v>2010.72479</v>
      </c>
      <c r="D54" s="2" t="s">
        <v>5</v>
      </c>
      <c r="E54" s="2">
        <v>1250006701.5699999</v>
      </c>
      <c r="F54" s="2">
        <v>3.38</v>
      </c>
      <c r="G54" s="2">
        <v>-41.66</v>
      </c>
      <c r="H54" s="2">
        <v>4.03</v>
      </c>
      <c r="I54" s="2">
        <v>18.02</v>
      </c>
      <c r="J54" s="2">
        <v>15.98</v>
      </c>
      <c r="K54" s="6">
        <f>E54-offset!$B$12</f>
        <v>-245.4300000667572</v>
      </c>
    </row>
    <row r="55" spans="1:11">
      <c r="A55" s="2" t="s">
        <v>151</v>
      </c>
      <c r="B55" s="2">
        <v>6</v>
      </c>
      <c r="C55" s="2">
        <v>2010.7631200000001</v>
      </c>
      <c r="D55" s="2" t="s">
        <v>5</v>
      </c>
      <c r="E55" s="2">
        <v>1250006706.6800001</v>
      </c>
      <c r="F55" s="2">
        <v>3.89</v>
      </c>
      <c r="G55" s="2">
        <v>-44.45</v>
      </c>
      <c r="H55" s="2">
        <v>10.69</v>
      </c>
      <c r="I55" s="2">
        <v>9.41</v>
      </c>
      <c r="J55" s="2">
        <v>19.37</v>
      </c>
      <c r="K55" s="6">
        <f>E55-offset!$B$12</f>
        <v>-240.3199999332428</v>
      </c>
    </row>
    <row r="56" spans="1:11">
      <c r="A56" s="2" t="s">
        <v>157</v>
      </c>
      <c r="B56" s="2">
        <v>6</v>
      </c>
      <c r="C56" s="2">
        <v>2010.8781100000001</v>
      </c>
      <c r="D56" s="2" t="s">
        <v>5</v>
      </c>
      <c r="E56" s="2">
        <v>1250006703.48</v>
      </c>
      <c r="F56" s="2">
        <v>1.74</v>
      </c>
      <c r="G56" s="2">
        <v>-46.01</v>
      </c>
      <c r="H56" s="2">
        <v>2.02</v>
      </c>
      <c r="I56" s="2">
        <v>10.42</v>
      </c>
      <c r="J56" s="2">
        <v>7.66</v>
      </c>
      <c r="K56" s="6">
        <f>E56-offset!$B$12</f>
        <v>-243.51999998092651</v>
      </c>
    </row>
    <row r="57" spans="1:11">
      <c r="A57" s="2" t="s">
        <v>152</v>
      </c>
      <c r="B57" s="2">
        <v>5</v>
      </c>
      <c r="C57" s="2">
        <v>2011.03513</v>
      </c>
      <c r="D57" s="2" t="s">
        <v>5</v>
      </c>
      <c r="E57" s="2">
        <v>1250006702.77</v>
      </c>
      <c r="F57" s="2">
        <v>1.63</v>
      </c>
      <c r="G57" s="2">
        <v>-47.59</v>
      </c>
      <c r="H57" s="2">
        <v>1.47</v>
      </c>
      <c r="I57" s="2">
        <v>8.3699999999999992</v>
      </c>
      <c r="J57" s="2">
        <v>5.76</v>
      </c>
      <c r="K57" s="6">
        <f>E57-offset!$B$12</f>
        <v>-244.23000001907349</v>
      </c>
    </row>
    <row r="58" spans="1:11">
      <c r="A58" s="2" t="s">
        <v>154</v>
      </c>
      <c r="B58" s="2">
        <v>7</v>
      </c>
      <c r="C58" s="2">
        <v>2011.0889199999999</v>
      </c>
      <c r="D58" s="2" t="s">
        <v>5</v>
      </c>
      <c r="E58" s="2">
        <v>1250006731.8399999</v>
      </c>
      <c r="F58" s="2">
        <v>4.3499999999999996</v>
      </c>
      <c r="G58" s="2">
        <v>-7.91</v>
      </c>
      <c r="H58" s="2">
        <v>5.0999999999999996</v>
      </c>
      <c r="I58" s="2">
        <v>-45.71</v>
      </c>
      <c r="J58" s="2">
        <v>19.809999999999999</v>
      </c>
      <c r="K58" s="6">
        <f>E58-offset!$B$12</f>
        <v>-215.16000008583069</v>
      </c>
    </row>
    <row r="59" spans="1:11">
      <c r="A59" s="15" t="s">
        <v>161</v>
      </c>
      <c r="B59" s="15">
        <v>8</v>
      </c>
      <c r="C59" s="15">
        <v>2011.33806</v>
      </c>
      <c r="D59" s="15" t="s">
        <v>5</v>
      </c>
      <c r="E59" s="15">
        <v>1250007862.79</v>
      </c>
      <c r="F59" s="15">
        <v>5.25</v>
      </c>
      <c r="G59" s="15">
        <v>2581.75</v>
      </c>
      <c r="H59" s="15">
        <v>7.28</v>
      </c>
      <c r="I59" s="15">
        <v>330.23</v>
      </c>
      <c r="J59" s="15">
        <v>17.87</v>
      </c>
      <c r="K59" s="16">
        <f>E59-offset!$B$12</f>
        <v>915.78999996185303</v>
      </c>
    </row>
    <row r="544" spans="1:1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5"/>
    </row>
    <row r="545" spans="1:1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5"/>
    </row>
    <row r="546" spans="1:1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5"/>
    </row>
    <row r="547" spans="1:1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5"/>
    </row>
    <row r="548" spans="1:1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5"/>
    </row>
    <row r="549" spans="1:1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5"/>
    </row>
    <row r="550" spans="1:1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5"/>
    </row>
    <row r="551" spans="1:1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5"/>
    </row>
    <row r="552" spans="1:1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5"/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K584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96"/>
  <sheetViews>
    <sheetView topLeftCell="A70" workbookViewId="0">
      <selection activeCell="A116" sqref="A116:K117"/>
    </sheetView>
  </sheetViews>
  <sheetFormatPr defaultRowHeight="13.5"/>
  <cols>
    <col min="1" max="1" width="12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6384" width="9" style="2"/>
  </cols>
  <sheetData>
    <row r="1" spans="1:11">
      <c r="A1" t="s">
        <v>71</v>
      </c>
      <c r="B1">
        <v>7</v>
      </c>
      <c r="C1">
        <v>1998.1374599999999</v>
      </c>
      <c r="D1" t="s">
        <v>3</v>
      </c>
      <c r="E1">
        <v>1239451113.51</v>
      </c>
      <c r="F1">
        <v>3.29</v>
      </c>
      <c r="G1">
        <v>-4.03</v>
      </c>
      <c r="H1">
        <v>1.63</v>
      </c>
      <c r="I1">
        <v>0.26</v>
      </c>
      <c r="J1">
        <v>1.44</v>
      </c>
      <c r="K1" s="6">
        <f>E1-offset!$B$11</f>
        <v>-16.490000009536743</v>
      </c>
    </row>
    <row r="2" spans="1:11">
      <c r="A2" t="s">
        <v>72</v>
      </c>
      <c r="B2">
        <v>6</v>
      </c>
      <c r="C2">
        <v>1998.48243</v>
      </c>
      <c r="D2" t="s">
        <v>3</v>
      </c>
      <c r="E2">
        <v>1239451091.8699999</v>
      </c>
      <c r="F2">
        <v>1.78</v>
      </c>
      <c r="G2">
        <v>-12.32</v>
      </c>
      <c r="H2">
        <v>1.41</v>
      </c>
      <c r="I2">
        <v>7.49</v>
      </c>
      <c r="J2">
        <v>1.87</v>
      </c>
      <c r="K2" s="6">
        <f>E2-offset!$B$11</f>
        <v>-38.130000114440918</v>
      </c>
    </row>
    <row r="3" spans="1:11">
      <c r="A3" t="s">
        <v>74</v>
      </c>
      <c r="B3">
        <v>4</v>
      </c>
      <c r="C3">
        <v>1999.4374800000001</v>
      </c>
      <c r="D3" t="s">
        <v>3</v>
      </c>
      <c r="E3">
        <v>1239451035.6700001</v>
      </c>
      <c r="F3">
        <v>2.86</v>
      </c>
      <c r="G3">
        <v>-9.4499999999999993</v>
      </c>
      <c r="H3">
        <v>2.4300000000000002</v>
      </c>
      <c r="I3">
        <v>2.4500000000000002</v>
      </c>
      <c r="J3">
        <v>2.0499999999999998</v>
      </c>
      <c r="K3" s="6">
        <f>E3-offset!$B$11</f>
        <v>-94.329999923706055</v>
      </c>
    </row>
    <row r="4" spans="1:11">
      <c r="A4" t="s">
        <v>75</v>
      </c>
      <c r="B4">
        <v>6</v>
      </c>
      <c r="C4">
        <v>1999.87327</v>
      </c>
      <c r="D4" t="s">
        <v>3</v>
      </c>
      <c r="E4">
        <v>1239451004.46</v>
      </c>
      <c r="F4">
        <v>3.61</v>
      </c>
      <c r="G4">
        <v>-1.04</v>
      </c>
      <c r="H4">
        <v>3.27</v>
      </c>
      <c r="I4">
        <v>0.28999999999999998</v>
      </c>
      <c r="J4">
        <v>2.91</v>
      </c>
      <c r="K4" s="6">
        <f>E4-offset!$B$11</f>
        <v>-125.53999996185303</v>
      </c>
    </row>
    <row r="5" spans="1:11">
      <c r="A5" t="s">
        <v>76</v>
      </c>
      <c r="B5">
        <v>6</v>
      </c>
      <c r="C5">
        <v>2000.16074</v>
      </c>
      <c r="D5" t="s">
        <v>3</v>
      </c>
      <c r="E5">
        <v>1239450977.6199999</v>
      </c>
      <c r="F5">
        <v>2.88</v>
      </c>
      <c r="G5">
        <v>3.91</v>
      </c>
      <c r="H5">
        <v>1.55</v>
      </c>
      <c r="I5">
        <v>-0.16</v>
      </c>
      <c r="J5">
        <v>1.44</v>
      </c>
      <c r="K5" s="6">
        <f>E5-offset!$B$11</f>
        <v>-152.38000011444092</v>
      </c>
    </row>
    <row r="6" spans="1:11">
      <c r="A6" t="s">
        <v>77</v>
      </c>
      <c r="B6">
        <v>11</v>
      </c>
      <c r="C6">
        <v>2000.47011</v>
      </c>
      <c r="D6" t="s">
        <v>3</v>
      </c>
      <c r="E6">
        <v>1239450947.6500001</v>
      </c>
      <c r="F6">
        <v>5.65</v>
      </c>
      <c r="G6">
        <v>14.94</v>
      </c>
      <c r="H6">
        <v>4.2300000000000004</v>
      </c>
      <c r="I6">
        <v>-1.41</v>
      </c>
      <c r="J6">
        <v>1.54</v>
      </c>
      <c r="K6" s="6">
        <f>E6-offset!$B$11</f>
        <v>-182.34999990463257</v>
      </c>
    </row>
    <row r="7" spans="1:11">
      <c r="A7" t="s">
        <v>78</v>
      </c>
      <c r="B7">
        <v>6</v>
      </c>
      <c r="C7">
        <v>2000.6864</v>
      </c>
      <c r="D7" t="s">
        <v>3</v>
      </c>
      <c r="E7">
        <v>1239450933.54</v>
      </c>
      <c r="F7">
        <v>3.14</v>
      </c>
      <c r="G7">
        <v>6.3</v>
      </c>
      <c r="H7">
        <v>3.02</v>
      </c>
      <c r="I7">
        <v>-40.58</v>
      </c>
      <c r="J7">
        <v>13.56</v>
      </c>
      <c r="K7" s="6">
        <f>E7-offset!$B$11</f>
        <v>-196.46000003814697</v>
      </c>
    </row>
    <row r="8" spans="1:11">
      <c r="A8" t="s">
        <v>79</v>
      </c>
      <c r="B8">
        <v>7</v>
      </c>
      <c r="C8">
        <v>2000.8698400000001</v>
      </c>
      <c r="D8" t="s">
        <v>3</v>
      </c>
      <c r="E8">
        <v>1239450940.01</v>
      </c>
      <c r="F8">
        <v>2.56</v>
      </c>
      <c r="G8">
        <v>11.04</v>
      </c>
      <c r="H8">
        <v>2.12</v>
      </c>
      <c r="I8">
        <v>-5.31</v>
      </c>
      <c r="J8">
        <v>3.27</v>
      </c>
      <c r="K8" s="6">
        <f>E8-offset!$B$11</f>
        <v>-189.99000000953674</v>
      </c>
    </row>
    <row r="9" spans="1:11">
      <c r="A9" t="s">
        <v>81</v>
      </c>
      <c r="B9">
        <v>4</v>
      </c>
      <c r="C9">
        <v>2001.1436200000001</v>
      </c>
      <c r="D9" t="s">
        <v>3</v>
      </c>
      <c r="E9">
        <v>1239450938.55</v>
      </c>
      <c r="F9">
        <v>8.49</v>
      </c>
      <c r="G9">
        <v>-0.19</v>
      </c>
      <c r="H9">
        <v>1.02</v>
      </c>
      <c r="I9">
        <v>0.21</v>
      </c>
      <c r="J9">
        <v>1.45</v>
      </c>
      <c r="K9" s="6">
        <f>E9-offset!$B$11</f>
        <v>-191.45000004768372</v>
      </c>
    </row>
    <row r="10" spans="1:11">
      <c r="A10" t="s">
        <v>82</v>
      </c>
      <c r="B10">
        <v>4</v>
      </c>
      <c r="C10">
        <v>2001.453</v>
      </c>
      <c r="D10" t="s">
        <v>3</v>
      </c>
      <c r="E10">
        <v>1239450894.3299999</v>
      </c>
      <c r="F10">
        <v>2.84</v>
      </c>
      <c r="G10">
        <v>-2.93</v>
      </c>
      <c r="H10">
        <v>1.81</v>
      </c>
      <c r="I10">
        <v>-1.79</v>
      </c>
      <c r="J10">
        <v>1.56</v>
      </c>
      <c r="K10" s="6">
        <f>E10-offset!$B$11</f>
        <v>-235.67000007629395</v>
      </c>
    </row>
    <row r="11" spans="1:11">
      <c r="A11" t="s">
        <v>136</v>
      </c>
      <c r="B11">
        <v>4</v>
      </c>
      <c r="C11">
        <v>2001.9129700000001</v>
      </c>
      <c r="D11" t="s">
        <v>3</v>
      </c>
      <c r="E11">
        <v>1239450852.74</v>
      </c>
      <c r="F11">
        <v>4.79</v>
      </c>
      <c r="G11">
        <v>10.77</v>
      </c>
      <c r="H11">
        <v>4.45</v>
      </c>
      <c r="I11">
        <v>-10.29</v>
      </c>
      <c r="J11">
        <v>13.09</v>
      </c>
      <c r="K11" s="6">
        <f>E11-offset!$B$11</f>
        <v>-277.25999999046326</v>
      </c>
    </row>
    <row r="12" spans="1:11">
      <c r="A12" t="s">
        <v>84</v>
      </c>
      <c r="B12">
        <v>4</v>
      </c>
      <c r="C12">
        <v>2002.1429499999999</v>
      </c>
      <c r="D12" t="s">
        <v>3</v>
      </c>
      <c r="E12">
        <v>1239450846.52</v>
      </c>
      <c r="F12">
        <v>3.84</v>
      </c>
      <c r="G12">
        <v>-4.18</v>
      </c>
      <c r="H12">
        <v>1.97</v>
      </c>
      <c r="I12">
        <v>0.49</v>
      </c>
      <c r="J12">
        <v>1.45</v>
      </c>
      <c r="K12" s="6">
        <f>E12-offset!$B$11</f>
        <v>-283.48000001907349</v>
      </c>
    </row>
    <row r="13" spans="1:11">
      <c r="A13" t="s">
        <v>85</v>
      </c>
      <c r="B13">
        <v>4</v>
      </c>
      <c r="C13">
        <v>2002.4030399999999</v>
      </c>
      <c r="D13" t="s">
        <v>3</v>
      </c>
      <c r="E13">
        <v>1239450822.5899999</v>
      </c>
      <c r="F13">
        <v>2.93</v>
      </c>
      <c r="G13">
        <v>17.28</v>
      </c>
      <c r="H13">
        <v>2.39</v>
      </c>
      <c r="I13">
        <v>-0.77</v>
      </c>
      <c r="J13">
        <v>2.4300000000000002</v>
      </c>
      <c r="K13" s="6">
        <f>E13-offset!$B$11</f>
        <v>-307.41000008583069</v>
      </c>
    </row>
    <row r="14" spans="1:11">
      <c r="A14" t="s">
        <v>99</v>
      </c>
      <c r="B14">
        <v>4</v>
      </c>
      <c r="C14">
        <v>2002.5398700000001</v>
      </c>
      <c r="D14" t="s">
        <v>3</v>
      </c>
      <c r="E14">
        <v>1239450829.73</v>
      </c>
      <c r="F14">
        <v>6.69</v>
      </c>
      <c r="G14">
        <v>48.67</v>
      </c>
      <c r="H14">
        <v>5.63</v>
      </c>
      <c r="I14">
        <v>-11.1</v>
      </c>
      <c r="J14">
        <v>3.71</v>
      </c>
      <c r="K14" s="6">
        <f>E14-offset!$B$11</f>
        <v>-300.26999998092651</v>
      </c>
    </row>
    <row r="15" spans="1:11">
      <c r="A15" t="s">
        <v>100</v>
      </c>
      <c r="B15">
        <v>4</v>
      </c>
      <c r="C15">
        <v>2002.5974200000001</v>
      </c>
      <c r="D15" t="s">
        <v>3</v>
      </c>
      <c r="E15">
        <v>1239450822.1600001</v>
      </c>
      <c r="F15">
        <v>4.28</v>
      </c>
      <c r="G15">
        <v>14.08</v>
      </c>
      <c r="H15">
        <v>3.67</v>
      </c>
      <c r="I15">
        <v>0.39</v>
      </c>
      <c r="J15">
        <v>2.9</v>
      </c>
      <c r="K15" s="6">
        <f>E15-offset!$B$11</f>
        <v>-307.83999991416931</v>
      </c>
    </row>
    <row r="16" spans="1:11">
      <c r="A16" t="s">
        <v>2</v>
      </c>
      <c r="B16">
        <v>10</v>
      </c>
      <c r="C16">
        <v>2002.9422</v>
      </c>
      <c r="D16" t="s">
        <v>3</v>
      </c>
      <c r="E16">
        <v>1239450789.1700001</v>
      </c>
      <c r="F16">
        <v>3.03</v>
      </c>
      <c r="G16">
        <v>0.99</v>
      </c>
      <c r="H16">
        <v>1.42</v>
      </c>
      <c r="I16">
        <v>0.35</v>
      </c>
      <c r="J16">
        <v>1.57</v>
      </c>
      <c r="K16" s="6">
        <f>E16-offset!$B$11</f>
        <v>-340.82999992370605</v>
      </c>
    </row>
    <row r="17" spans="1:11">
      <c r="A17" t="s">
        <v>8</v>
      </c>
      <c r="B17">
        <v>4</v>
      </c>
      <c r="C17">
        <v>2003.07347</v>
      </c>
      <c r="D17" t="s">
        <v>3</v>
      </c>
      <c r="E17">
        <v>1239450784.77</v>
      </c>
      <c r="F17">
        <v>2.95</v>
      </c>
      <c r="G17">
        <v>-0.62</v>
      </c>
      <c r="H17">
        <v>1.47</v>
      </c>
      <c r="I17">
        <v>0.36</v>
      </c>
      <c r="J17">
        <v>1.56</v>
      </c>
      <c r="K17" s="6">
        <f>E17-offset!$B$11</f>
        <v>-345.23000001907349</v>
      </c>
    </row>
    <row r="18" spans="1:11">
      <c r="A18" t="s">
        <v>9</v>
      </c>
      <c r="B18">
        <v>4</v>
      </c>
      <c r="C18">
        <v>2003.1200100000001</v>
      </c>
      <c r="D18" t="s">
        <v>3</v>
      </c>
      <c r="E18">
        <v>1239450783.4000001</v>
      </c>
      <c r="F18">
        <v>2.11</v>
      </c>
      <c r="G18">
        <v>0.49</v>
      </c>
      <c r="H18">
        <v>1.1299999999999999</v>
      </c>
      <c r="I18">
        <v>0.05</v>
      </c>
      <c r="J18">
        <v>1.54</v>
      </c>
      <c r="K18" s="6">
        <f>E18-offset!$B$11</f>
        <v>-346.59999990463257</v>
      </c>
    </row>
    <row r="19" spans="1:11">
      <c r="A19" t="s">
        <v>10</v>
      </c>
      <c r="B19">
        <v>4</v>
      </c>
      <c r="C19">
        <v>2003.27333</v>
      </c>
      <c r="D19" t="s">
        <v>3</v>
      </c>
      <c r="E19">
        <v>1239450772.28</v>
      </c>
      <c r="F19">
        <v>2.71</v>
      </c>
      <c r="G19">
        <v>-2.99</v>
      </c>
      <c r="H19">
        <v>1.37</v>
      </c>
      <c r="I19">
        <v>0.67</v>
      </c>
      <c r="J19">
        <v>1.56</v>
      </c>
      <c r="K19" s="6">
        <f>E19-offset!$B$11</f>
        <v>-357.72000002861023</v>
      </c>
    </row>
    <row r="20" spans="1:11">
      <c r="A20" t="s">
        <v>11</v>
      </c>
      <c r="B20">
        <v>4</v>
      </c>
      <c r="C20">
        <v>2003.3855900000001</v>
      </c>
      <c r="D20" t="s">
        <v>3</v>
      </c>
      <c r="E20">
        <v>1239450774.0699999</v>
      </c>
      <c r="F20">
        <v>3.75</v>
      </c>
      <c r="G20">
        <v>21.7</v>
      </c>
      <c r="H20">
        <v>3.48</v>
      </c>
      <c r="I20">
        <v>-4.16</v>
      </c>
      <c r="J20">
        <v>2.09</v>
      </c>
      <c r="K20" s="6">
        <f>E20-offset!$B$11</f>
        <v>-355.9300000667572</v>
      </c>
    </row>
    <row r="21" spans="1:11">
      <c r="A21" t="s">
        <v>13</v>
      </c>
      <c r="B21">
        <v>7</v>
      </c>
      <c r="C21">
        <v>2003.5389</v>
      </c>
      <c r="D21" t="s">
        <v>3</v>
      </c>
      <c r="E21">
        <v>1239450756.22</v>
      </c>
      <c r="F21">
        <v>3.66</v>
      </c>
      <c r="G21">
        <v>30.42</v>
      </c>
      <c r="H21">
        <v>3.72</v>
      </c>
      <c r="I21">
        <v>-4.7300000000000004</v>
      </c>
      <c r="J21">
        <v>2.2000000000000002</v>
      </c>
      <c r="K21" s="6">
        <f>E21-offset!$B$11</f>
        <v>-373.77999997138977</v>
      </c>
    </row>
    <row r="22" spans="1:11">
      <c r="A22" t="s">
        <v>140</v>
      </c>
      <c r="B22">
        <v>4</v>
      </c>
      <c r="C22">
        <v>2003.63472</v>
      </c>
      <c r="D22" t="s">
        <v>3</v>
      </c>
      <c r="E22">
        <v>1239450739.46</v>
      </c>
      <c r="F22">
        <v>2.2599999999999998</v>
      </c>
      <c r="G22">
        <v>18.37</v>
      </c>
      <c r="H22">
        <v>1.83</v>
      </c>
      <c r="I22">
        <v>-2.0099999999999998</v>
      </c>
      <c r="J22">
        <v>1.47</v>
      </c>
      <c r="K22" s="6">
        <f>E22-offset!$B$11</f>
        <v>-390.53999996185303</v>
      </c>
    </row>
    <row r="23" spans="1:11">
      <c r="A23" t="s">
        <v>15</v>
      </c>
      <c r="B23">
        <v>4</v>
      </c>
      <c r="C23">
        <v>2003.7524599999999</v>
      </c>
      <c r="D23" t="s">
        <v>3</v>
      </c>
      <c r="E23">
        <v>1239450729.5799999</v>
      </c>
      <c r="F23">
        <v>2.76</v>
      </c>
      <c r="G23">
        <v>-8.0500000000000007</v>
      </c>
      <c r="H23">
        <v>2.31</v>
      </c>
      <c r="I23">
        <v>-4.97</v>
      </c>
      <c r="J23">
        <v>2.7</v>
      </c>
      <c r="K23" s="6">
        <f>E23-offset!$B$11</f>
        <v>-400.42000007629395</v>
      </c>
    </row>
    <row r="24" spans="1:11">
      <c r="A24" t="s">
        <v>16</v>
      </c>
      <c r="B24">
        <v>4</v>
      </c>
      <c r="C24">
        <v>2003.8647000000001</v>
      </c>
      <c r="D24" t="s">
        <v>3</v>
      </c>
      <c r="E24">
        <v>1239450736.28</v>
      </c>
      <c r="F24">
        <v>2.62</v>
      </c>
      <c r="G24">
        <v>-9.23</v>
      </c>
      <c r="H24">
        <v>2.12</v>
      </c>
      <c r="I24">
        <v>4.0199999999999996</v>
      </c>
      <c r="J24">
        <v>2.65</v>
      </c>
      <c r="K24" s="6">
        <f>E24-offset!$B$11</f>
        <v>-393.72000002861023</v>
      </c>
    </row>
    <row r="25" spans="1:11">
      <c r="A25" t="s">
        <v>17</v>
      </c>
      <c r="B25">
        <v>4</v>
      </c>
      <c r="C25">
        <v>2004.0213900000001</v>
      </c>
      <c r="D25" t="s">
        <v>3</v>
      </c>
      <c r="E25">
        <v>1239450726.29</v>
      </c>
      <c r="F25">
        <v>2.2200000000000002</v>
      </c>
      <c r="G25">
        <v>-0.2</v>
      </c>
      <c r="H25">
        <v>0.91</v>
      </c>
      <c r="I25">
        <v>0.88</v>
      </c>
      <c r="J25">
        <v>1.43</v>
      </c>
      <c r="K25" s="6">
        <f>E25-offset!$B$11</f>
        <v>-403.71000003814697</v>
      </c>
    </row>
    <row r="26" spans="1:11">
      <c r="A26" t="s">
        <v>18</v>
      </c>
      <c r="B26">
        <v>4</v>
      </c>
      <c r="C26">
        <v>2004.0946899999999</v>
      </c>
      <c r="D26" t="s">
        <v>3</v>
      </c>
      <c r="E26">
        <v>1239450714.27</v>
      </c>
      <c r="F26">
        <v>2.68</v>
      </c>
      <c r="G26">
        <v>1.02</v>
      </c>
      <c r="H26">
        <v>0.95</v>
      </c>
      <c r="I26">
        <v>-0.16</v>
      </c>
      <c r="J26">
        <v>1.44</v>
      </c>
      <c r="K26" s="6">
        <f>E26-offset!$B$11</f>
        <v>-415.73000001907349</v>
      </c>
    </row>
    <row r="27" spans="1:11">
      <c r="A27" t="s">
        <v>19</v>
      </c>
      <c r="B27">
        <v>4</v>
      </c>
      <c r="C27">
        <v>2004.1686099999999</v>
      </c>
      <c r="D27" t="s">
        <v>3</v>
      </c>
      <c r="E27">
        <v>1239450707.5699999</v>
      </c>
      <c r="F27">
        <v>2.39</v>
      </c>
      <c r="G27">
        <v>0.26</v>
      </c>
      <c r="H27">
        <v>1.3</v>
      </c>
      <c r="I27">
        <v>-0.11</v>
      </c>
      <c r="J27">
        <v>1.55</v>
      </c>
      <c r="K27" s="6">
        <f>E27-offset!$B$11</f>
        <v>-422.4300000667572</v>
      </c>
    </row>
    <row r="28" spans="1:11">
      <c r="A28" t="s">
        <v>20</v>
      </c>
      <c r="B28">
        <v>4</v>
      </c>
      <c r="C28">
        <v>2004.2644299999999</v>
      </c>
      <c r="D28" t="s">
        <v>3</v>
      </c>
      <c r="E28">
        <v>1239450703.6500001</v>
      </c>
      <c r="F28">
        <v>2.02</v>
      </c>
      <c r="G28">
        <v>-1.27</v>
      </c>
      <c r="H28">
        <v>1.24</v>
      </c>
      <c r="I28">
        <v>-0.56999999999999995</v>
      </c>
      <c r="J28">
        <v>1.55</v>
      </c>
      <c r="K28" s="6">
        <f>E28-offset!$B$11</f>
        <v>-426.34999990463257</v>
      </c>
    </row>
    <row r="29" spans="1:11">
      <c r="A29" t="s">
        <v>22</v>
      </c>
      <c r="B29">
        <v>4</v>
      </c>
      <c r="C29">
        <v>2004.4423899999999</v>
      </c>
      <c r="D29" t="s">
        <v>3</v>
      </c>
      <c r="E29">
        <v>1239450694.99</v>
      </c>
      <c r="F29">
        <v>4.17</v>
      </c>
      <c r="G29">
        <v>0.49</v>
      </c>
      <c r="H29">
        <v>0.99</v>
      </c>
      <c r="I29">
        <v>0.28000000000000003</v>
      </c>
      <c r="J29">
        <v>1.44</v>
      </c>
      <c r="K29" s="6">
        <f>E29-offset!$B$11</f>
        <v>-435.00999999046326</v>
      </c>
    </row>
    <row r="30" spans="1:11">
      <c r="A30" t="s">
        <v>23</v>
      </c>
      <c r="B30">
        <v>5</v>
      </c>
      <c r="C30">
        <v>2004.6477299999999</v>
      </c>
      <c r="D30" t="s">
        <v>3</v>
      </c>
      <c r="E30">
        <v>1239450658.5</v>
      </c>
      <c r="F30">
        <v>4.13</v>
      </c>
      <c r="G30">
        <v>-23.01</v>
      </c>
      <c r="H30">
        <v>3.23</v>
      </c>
      <c r="I30">
        <v>2.89</v>
      </c>
      <c r="J30">
        <v>1.51</v>
      </c>
      <c r="K30" s="6">
        <f>E30-offset!$B$11</f>
        <v>-471.5</v>
      </c>
    </row>
    <row r="31" spans="1:11">
      <c r="A31" t="s">
        <v>102</v>
      </c>
      <c r="B31">
        <v>4</v>
      </c>
      <c r="C31">
        <v>2004.80105</v>
      </c>
      <c r="D31" t="s">
        <v>3</v>
      </c>
      <c r="E31">
        <v>1239450660.21</v>
      </c>
      <c r="F31">
        <v>4.29</v>
      </c>
      <c r="G31">
        <v>-7.79</v>
      </c>
      <c r="H31">
        <v>3.41</v>
      </c>
      <c r="I31">
        <v>1.05</v>
      </c>
      <c r="J31">
        <v>1.51</v>
      </c>
      <c r="K31" s="6">
        <f>E31-offset!$B$11</f>
        <v>-469.78999996185303</v>
      </c>
    </row>
    <row r="32" spans="1:11">
      <c r="A32" t="s">
        <v>103</v>
      </c>
      <c r="B32">
        <v>4</v>
      </c>
      <c r="C32">
        <v>2004.86402</v>
      </c>
      <c r="D32" t="s">
        <v>3</v>
      </c>
      <c r="E32">
        <v>1239450657.8399999</v>
      </c>
      <c r="F32">
        <v>3.09</v>
      </c>
      <c r="G32">
        <v>-3.98</v>
      </c>
      <c r="H32">
        <v>2.68</v>
      </c>
      <c r="I32">
        <v>0.05</v>
      </c>
      <c r="J32">
        <v>1.49</v>
      </c>
      <c r="K32" s="6">
        <f>E32-offset!$B$11</f>
        <v>-472.16000008583069</v>
      </c>
    </row>
    <row r="33" spans="1:11">
      <c r="A33" t="s">
        <v>25</v>
      </c>
      <c r="B33">
        <v>4</v>
      </c>
      <c r="C33">
        <v>2004.95984</v>
      </c>
      <c r="D33" t="s">
        <v>3</v>
      </c>
      <c r="E33">
        <v>1239450659.46</v>
      </c>
      <c r="F33">
        <v>2.48</v>
      </c>
      <c r="G33">
        <v>1.05</v>
      </c>
      <c r="H33">
        <v>0.94</v>
      </c>
      <c r="I33">
        <v>0.44</v>
      </c>
      <c r="J33">
        <v>1.44</v>
      </c>
      <c r="K33" s="6">
        <f>E33-offset!$B$11</f>
        <v>-470.53999996185303</v>
      </c>
    </row>
    <row r="34" spans="1:11">
      <c r="A34" t="s">
        <v>104</v>
      </c>
      <c r="B34">
        <v>4</v>
      </c>
      <c r="C34">
        <v>2005.0364999999999</v>
      </c>
      <c r="D34" t="s">
        <v>3</v>
      </c>
      <c r="E34">
        <v>1239450659.27</v>
      </c>
      <c r="F34">
        <v>2.14</v>
      </c>
      <c r="G34">
        <v>2.4500000000000002</v>
      </c>
      <c r="H34">
        <v>0.92</v>
      </c>
      <c r="I34">
        <v>-0.43</v>
      </c>
      <c r="J34">
        <v>1.43</v>
      </c>
      <c r="K34" s="6">
        <f>E34-offset!$B$11</f>
        <v>-470.73000001907349</v>
      </c>
    </row>
    <row r="35" spans="1:11">
      <c r="A35" t="s">
        <v>26</v>
      </c>
      <c r="B35">
        <v>4</v>
      </c>
      <c r="C35">
        <v>2005.14876</v>
      </c>
      <c r="D35" t="s">
        <v>3</v>
      </c>
      <c r="E35">
        <v>1239450650.52</v>
      </c>
      <c r="F35">
        <v>2.2200000000000002</v>
      </c>
      <c r="G35">
        <v>1.33</v>
      </c>
      <c r="H35">
        <v>0.91</v>
      </c>
      <c r="I35">
        <v>-0.5</v>
      </c>
      <c r="J35">
        <v>1.43</v>
      </c>
      <c r="K35" s="6">
        <f>E35-offset!$B$11</f>
        <v>-479.48000001907349</v>
      </c>
    </row>
    <row r="36" spans="1:11">
      <c r="A36" t="s">
        <v>27</v>
      </c>
      <c r="B36">
        <v>4</v>
      </c>
      <c r="C36">
        <v>2005.28565</v>
      </c>
      <c r="D36" t="s">
        <v>3</v>
      </c>
      <c r="E36">
        <v>1239450637.71</v>
      </c>
      <c r="F36">
        <v>2.41</v>
      </c>
      <c r="G36">
        <v>0.82</v>
      </c>
      <c r="H36">
        <v>0.93</v>
      </c>
      <c r="I36">
        <v>-0.01</v>
      </c>
      <c r="J36">
        <v>1.43</v>
      </c>
      <c r="K36" s="6">
        <f>E36-offset!$B$11</f>
        <v>-492.28999996185303</v>
      </c>
    </row>
    <row r="37" spans="1:11">
      <c r="A37" t="s">
        <v>28</v>
      </c>
      <c r="B37">
        <v>4</v>
      </c>
      <c r="C37">
        <v>2005.4006400000001</v>
      </c>
      <c r="D37" t="s">
        <v>3</v>
      </c>
      <c r="E37">
        <v>1239450635.74</v>
      </c>
      <c r="F37">
        <v>3.8</v>
      </c>
      <c r="G37">
        <v>-15.56</v>
      </c>
      <c r="H37">
        <v>2.8</v>
      </c>
      <c r="I37">
        <v>1.27</v>
      </c>
      <c r="J37">
        <v>1.5</v>
      </c>
      <c r="K37" s="6">
        <f>E37-offset!$B$11</f>
        <v>-494.25999999046326</v>
      </c>
    </row>
    <row r="38" spans="1:11">
      <c r="A38" t="s">
        <v>29</v>
      </c>
      <c r="B38">
        <v>4</v>
      </c>
      <c r="C38">
        <v>2005.45813</v>
      </c>
      <c r="D38" t="s">
        <v>3</v>
      </c>
      <c r="E38">
        <v>1239450632.5599999</v>
      </c>
      <c r="F38">
        <v>2.75</v>
      </c>
      <c r="G38">
        <v>-5.0999999999999996</v>
      </c>
      <c r="H38">
        <v>2.19</v>
      </c>
      <c r="I38">
        <v>0.62</v>
      </c>
      <c r="J38">
        <v>1.48</v>
      </c>
      <c r="K38" s="6">
        <f>E38-offset!$B$11</f>
        <v>-497.44000005722046</v>
      </c>
    </row>
    <row r="39" spans="1:11">
      <c r="A39" t="s">
        <v>30</v>
      </c>
      <c r="B39">
        <v>4</v>
      </c>
      <c r="C39">
        <v>2005.5347999999999</v>
      </c>
      <c r="D39" t="s">
        <v>3</v>
      </c>
      <c r="E39">
        <v>1239450620.4000001</v>
      </c>
      <c r="F39">
        <v>2.4900000000000002</v>
      </c>
      <c r="G39">
        <v>-14.66</v>
      </c>
      <c r="H39">
        <v>2.2599999999999998</v>
      </c>
      <c r="I39">
        <v>-3.17</v>
      </c>
      <c r="J39">
        <v>3.38</v>
      </c>
      <c r="K39" s="6">
        <f>E39-offset!$B$11</f>
        <v>-509.59999990463257</v>
      </c>
    </row>
    <row r="40" spans="1:11">
      <c r="A40" t="s">
        <v>31</v>
      </c>
      <c r="B40">
        <v>4</v>
      </c>
      <c r="C40">
        <v>2005.62788</v>
      </c>
      <c r="D40" t="s">
        <v>3</v>
      </c>
      <c r="E40">
        <v>1239450628.55</v>
      </c>
      <c r="F40">
        <v>3.09</v>
      </c>
      <c r="G40">
        <v>-19.21</v>
      </c>
      <c r="H40">
        <v>2.4900000000000002</v>
      </c>
      <c r="I40">
        <v>1.8</v>
      </c>
      <c r="J40">
        <v>2.58</v>
      </c>
      <c r="K40" s="6">
        <f>E40-offset!$B$11</f>
        <v>-501.45000004768372</v>
      </c>
    </row>
    <row r="41" spans="1:11">
      <c r="A41" t="s">
        <v>33</v>
      </c>
      <c r="B41">
        <v>4</v>
      </c>
      <c r="C41">
        <v>2005.7839300000001</v>
      </c>
      <c r="D41" t="s">
        <v>3</v>
      </c>
      <c r="E41">
        <v>1239450601.6600001</v>
      </c>
      <c r="F41">
        <v>2.59</v>
      </c>
      <c r="G41">
        <v>-4.49</v>
      </c>
      <c r="H41">
        <v>2.0299999999999998</v>
      </c>
      <c r="I41">
        <v>-2.67</v>
      </c>
      <c r="J41">
        <v>2.36</v>
      </c>
      <c r="K41" s="6">
        <f>E41-offset!$B$11</f>
        <v>-528.33999991416931</v>
      </c>
    </row>
    <row r="42" spans="1:11">
      <c r="A42" t="s">
        <v>34</v>
      </c>
      <c r="B42">
        <v>4</v>
      </c>
      <c r="C42">
        <v>2005.8606</v>
      </c>
      <c r="D42" t="s">
        <v>3</v>
      </c>
      <c r="E42">
        <v>1239450608.55</v>
      </c>
      <c r="F42">
        <v>3.63</v>
      </c>
      <c r="G42">
        <v>-10.31</v>
      </c>
      <c r="H42">
        <v>3.09</v>
      </c>
      <c r="I42">
        <v>1.39</v>
      </c>
      <c r="J42">
        <v>1.51</v>
      </c>
      <c r="K42" s="6">
        <f>E42-offset!$B$11</f>
        <v>-521.45000004768372</v>
      </c>
    </row>
    <row r="43" spans="1:11">
      <c r="A43" t="s">
        <v>35</v>
      </c>
      <c r="B43">
        <v>4</v>
      </c>
      <c r="C43">
        <v>2005.9509399999999</v>
      </c>
      <c r="D43" t="s">
        <v>3</v>
      </c>
      <c r="E43">
        <v>1239450613.8399999</v>
      </c>
      <c r="F43">
        <v>4.74</v>
      </c>
      <c r="G43">
        <v>-0.5</v>
      </c>
      <c r="H43">
        <v>1</v>
      </c>
      <c r="I43">
        <v>-0.39</v>
      </c>
      <c r="J43">
        <v>1.45</v>
      </c>
      <c r="K43" s="6">
        <f>E43-offset!$B$11</f>
        <v>-516.16000008583069</v>
      </c>
    </row>
    <row r="44" spans="1:11">
      <c r="A44" t="s">
        <v>36</v>
      </c>
      <c r="B44">
        <v>4</v>
      </c>
      <c r="C44">
        <v>2006.0330799999999</v>
      </c>
      <c r="D44" t="s">
        <v>3</v>
      </c>
      <c r="E44">
        <v>1239450585.6199999</v>
      </c>
      <c r="F44">
        <v>4.8</v>
      </c>
      <c r="G44">
        <v>1.4</v>
      </c>
      <c r="H44">
        <v>2.95</v>
      </c>
      <c r="I44">
        <v>-0.02</v>
      </c>
      <c r="J44">
        <v>1.58</v>
      </c>
      <c r="K44" s="6">
        <f>E44-offset!$B$11</f>
        <v>-544.38000011444092</v>
      </c>
    </row>
    <row r="45" spans="1:11">
      <c r="A45" t="s">
        <v>37</v>
      </c>
      <c r="B45">
        <v>5</v>
      </c>
      <c r="C45">
        <v>2006.1289099999999</v>
      </c>
      <c r="D45" t="s">
        <v>3</v>
      </c>
      <c r="E45">
        <v>1239450599.9400001</v>
      </c>
      <c r="F45">
        <v>3.92</v>
      </c>
      <c r="G45">
        <v>6.52</v>
      </c>
      <c r="H45">
        <v>3.35</v>
      </c>
      <c r="I45">
        <v>1.1299999999999999</v>
      </c>
      <c r="J45">
        <v>2</v>
      </c>
      <c r="K45" s="6">
        <f>E45-offset!$B$11</f>
        <v>-530.05999994277954</v>
      </c>
    </row>
    <row r="46" spans="1:11">
      <c r="A46" t="s">
        <v>39</v>
      </c>
      <c r="B46">
        <v>4</v>
      </c>
      <c r="C46">
        <v>2006.2247299999999</v>
      </c>
      <c r="D46" t="s">
        <v>3</v>
      </c>
      <c r="E46">
        <v>1239450580.1400001</v>
      </c>
      <c r="F46">
        <v>1.81</v>
      </c>
      <c r="G46">
        <v>4.79</v>
      </c>
      <c r="H46">
        <v>1.59</v>
      </c>
      <c r="I46">
        <v>-11.88</v>
      </c>
      <c r="J46">
        <v>4.9800000000000004</v>
      </c>
      <c r="K46" s="6">
        <f>E46-offset!$B$11</f>
        <v>-549.85999989509583</v>
      </c>
    </row>
    <row r="47" spans="1:11">
      <c r="A47" t="s">
        <v>40</v>
      </c>
      <c r="B47">
        <v>4</v>
      </c>
      <c r="C47">
        <v>2006.3150800000001</v>
      </c>
      <c r="D47" t="s">
        <v>3</v>
      </c>
      <c r="E47">
        <v>1239450570.22</v>
      </c>
      <c r="F47">
        <v>2.06</v>
      </c>
      <c r="G47">
        <v>2.0299999999999998</v>
      </c>
      <c r="H47">
        <v>1.58</v>
      </c>
      <c r="I47">
        <v>-1.54</v>
      </c>
      <c r="J47">
        <v>1.92</v>
      </c>
      <c r="K47" s="6">
        <f>E47-offset!$B$11</f>
        <v>-559.77999997138977</v>
      </c>
    </row>
    <row r="48" spans="1:11">
      <c r="A48" t="s">
        <v>41</v>
      </c>
      <c r="B48">
        <v>4</v>
      </c>
      <c r="C48">
        <v>2006.3972100000001</v>
      </c>
      <c r="D48" t="s">
        <v>3</v>
      </c>
      <c r="E48">
        <v>1239450568.0899999</v>
      </c>
      <c r="F48">
        <v>2.4500000000000002</v>
      </c>
      <c r="G48">
        <v>-2.0499999999999998</v>
      </c>
      <c r="H48">
        <v>2.0099999999999998</v>
      </c>
      <c r="I48">
        <v>0.26</v>
      </c>
      <c r="J48">
        <v>1.48</v>
      </c>
      <c r="K48" s="6">
        <f>E48-offset!$B$11</f>
        <v>-561.91000008583069</v>
      </c>
    </row>
    <row r="49" spans="1:11">
      <c r="A49" t="s">
        <v>42</v>
      </c>
      <c r="B49">
        <v>4</v>
      </c>
      <c r="C49">
        <v>2006.4738600000001</v>
      </c>
      <c r="D49" t="s">
        <v>3</v>
      </c>
      <c r="E49">
        <v>1239450543.3199999</v>
      </c>
      <c r="F49">
        <v>2.77</v>
      </c>
      <c r="G49">
        <v>-7.97</v>
      </c>
      <c r="H49">
        <v>2.17</v>
      </c>
      <c r="I49">
        <v>9.49</v>
      </c>
      <c r="J49">
        <v>2.65</v>
      </c>
      <c r="K49" s="6">
        <f>E49-offset!$B$11</f>
        <v>-586.6800000667572</v>
      </c>
    </row>
    <row r="50" spans="1:11">
      <c r="A50" t="s">
        <v>145</v>
      </c>
      <c r="B50">
        <v>5</v>
      </c>
      <c r="C50">
        <v>2006.4766099999999</v>
      </c>
      <c r="D50" t="s">
        <v>3</v>
      </c>
      <c r="E50">
        <v>1239450555.8299999</v>
      </c>
      <c r="F50">
        <v>2.89</v>
      </c>
      <c r="G50">
        <v>-0.55000000000000004</v>
      </c>
      <c r="H50">
        <v>2.37</v>
      </c>
      <c r="I50">
        <v>4</v>
      </c>
      <c r="J50">
        <v>1.97</v>
      </c>
      <c r="K50" s="6">
        <f>E50-offset!$B$11</f>
        <v>-574.17000007629395</v>
      </c>
    </row>
    <row r="51" spans="1:11">
      <c r="A51" t="s">
        <v>43</v>
      </c>
      <c r="B51">
        <v>4</v>
      </c>
      <c r="C51">
        <v>2006.55053</v>
      </c>
      <c r="D51" t="s">
        <v>3</v>
      </c>
      <c r="E51">
        <v>1239450551.4100001</v>
      </c>
      <c r="F51">
        <v>3.4</v>
      </c>
      <c r="G51">
        <v>-8.8800000000000008</v>
      </c>
      <c r="H51">
        <v>2.82</v>
      </c>
      <c r="I51">
        <v>1.3</v>
      </c>
      <c r="J51">
        <v>1.5</v>
      </c>
      <c r="K51" s="6">
        <f>E51-offset!$B$11</f>
        <v>-578.58999991416931</v>
      </c>
    </row>
    <row r="52" spans="1:11">
      <c r="A52" t="s">
        <v>44</v>
      </c>
      <c r="B52">
        <v>4</v>
      </c>
      <c r="C52">
        <v>2006.6271899999999</v>
      </c>
      <c r="D52" t="s">
        <v>3</v>
      </c>
      <c r="E52">
        <v>1239450551.5899999</v>
      </c>
      <c r="F52">
        <v>3.59</v>
      </c>
      <c r="G52">
        <v>-14.81</v>
      </c>
      <c r="H52">
        <v>2.98</v>
      </c>
      <c r="I52">
        <v>1.63</v>
      </c>
      <c r="J52">
        <v>1.5</v>
      </c>
      <c r="K52" s="6">
        <f>E52-offset!$B$11</f>
        <v>-578.41000008583069</v>
      </c>
    </row>
    <row r="53" spans="1:11">
      <c r="A53" t="s">
        <v>45</v>
      </c>
      <c r="B53">
        <v>4</v>
      </c>
      <c r="C53">
        <v>2006.7038500000001</v>
      </c>
      <c r="D53" t="s">
        <v>3</v>
      </c>
      <c r="E53">
        <v>1239450548.3900001</v>
      </c>
      <c r="F53">
        <v>2.25</v>
      </c>
      <c r="G53">
        <v>2.3199999999999998</v>
      </c>
      <c r="H53">
        <v>1.97</v>
      </c>
      <c r="I53">
        <v>-0.09</v>
      </c>
      <c r="J53">
        <v>1.48</v>
      </c>
      <c r="K53" s="6">
        <f>E53-offset!$B$11</f>
        <v>-581.60999989509583</v>
      </c>
    </row>
    <row r="54" spans="1:11">
      <c r="A54" t="s">
        <v>47</v>
      </c>
      <c r="B54">
        <v>4</v>
      </c>
      <c r="C54">
        <v>2006.85716</v>
      </c>
      <c r="D54" t="s">
        <v>3</v>
      </c>
      <c r="E54">
        <v>1239450536.74</v>
      </c>
      <c r="F54">
        <v>2.12</v>
      </c>
      <c r="G54">
        <v>-6.85</v>
      </c>
      <c r="H54">
        <v>1.77</v>
      </c>
      <c r="I54">
        <v>0.36</v>
      </c>
      <c r="J54">
        <v>1.47</v>
      </c>
      <c r="K54" s="6">
        <f>E54-offset!$B$11</f>
        <v>-593.25999999046326</v>
      </c>
    </row>
    <row r="55" spans="1:11">
      <c r="A55" t="s">
        <v>48</v>
      </c>
      <c r="B55">
        <v>4</v>
      </c>
      <c r="C55">
        <v>2006.953</v>
      </c>
      <c r="D55" t="s">
        <v>3</v>
      </c>
      <c r="E55">
        <v>1239450525.29</v>
      </c>
      <c r="F55">
        <v>2.25</v>
      </c>
      <c r="G55">
        <v>3.54</v>
      </c>
      <c r="H55">
        <v>1.72</v>
      </c>
      <c r="I55">
        <v>0.84</v>
      </c>
      <c r="J55">
        <v>1.94</v>
      </c>
      <c r="K55" s="6">
        <f>E55-offset!$B$11</f>
        <v>-604.71000003814697</v>
      </c>
    </row>
    <row r="56" spans="1:11">
      <c r="A56" t="s">
        <v>49</v>
      </c>
      <c r="B56">
        <v>4</v>
      </c>
      <c r="C56">
        <v>2007.0296599999999</v>
      </c>
      <c r="D56" t="s">
        <v>3</v>
      </c>
      <c r="E56">
        <v>1239450521.9200001</v>
      </c>
      <c r="F56">
        <v>1.39</v>
      </c>
      <c r="G56">
        <v>5.15</v>
      </c>
      <c r="H56">
        <v>1.04</v>
      </c>
      <c r="I56">
        <v>0.45</v>
      </c>
      <c r="J56">
        <v>1.85</v>
      </c>
      <c r="K56" s="6">
        <f>E56-offset!$B$11</f>
        <v>-608.07999992370605</v>
      </c>
    </row>
    <row r="57" spans="1:11">
      <c r="A57" t="s">
        <v>50</v>
      </c>
      <c r="B57">
        <v>4</v>
      </c>
      <c r="C57">
        <v>2007.1063200000001</v>
      </c>
      <c r="D57" t="s">
        <v>3</v>
      </c>
      <c r="E57">
        <v>1239450515.45</v>
      </c>
      <c r="F57">
        <v>1.67</v>
      </c>
      <c r="G57">
        <v>4.97</v>
      </c>
      <c r="H57">
        <v>1.27</v>
      </c>
      <c r="I57">
        <v>0.36</v>
      </c>
      <c r="J57">
        <v>1.89</v>
      </c>
      <c r="K57" s="6">
        <f>E57-offset!$B$11</f>
        <v>-614.54999995231628</v>
      </c>
    </row>
    <row r="58" spans="1:11">
      <c r="A58" t="s">
        <v>51</v>
      </c>
      <c r="B58">
        <v>4</v>
      </c>
      <c r="C58">
        <v>2007.2021400000001</v>
      </c>
      <c r="D58" t="s">
        <v>3</v>
      </c>
      <c r="E58">
        <v>1239450513.9200001</v>
      </c>
      <c r="F58">
        <v>1.76</v>
      </c>
      <c r="G58">
        <v>10.36</v>
      </c>
      <c r="H58">
        <v>1.28</v>
      </c>
      <c r="I58">
        <v>2.0699999999999998</v>
      </c>
      <c r="J58">
        <v>1.9</v>
      </c>
      <c r="K58" s="6">
        <f>E58-offset!$B$11</f>
        <v>-616.07999992370605</v>
      </c>
    </row>
    <row r="59" spans="1:11">
      <c r="A59" t="s">
        <v>52</v>
      </c>
      <c r="B59">
        <v>4</v>
      </c>
      <c r="C59">
        <v>2007.2979700000001</v>
      </c>
      <c r="D59" t="s">
        <v>3</v>
      </c>
      <c r="E59">
        <v>1239450497.45</v>
      </c>
      <c r="F59">
        <v>1.84</v>
      </c>
      <c r="G59">
        <v>4.2699999999999996</v>
      </c>
      <c r="H59">
        <v>1.47</v>
      </c>
      <c r="I59">
        <v>2.2599999999999998</v>
      </c>
      <c r="J59">
        <v>1.91</v>
      </c>
      <c r="K59" s="6">
        <f>E59-offset!$B$11</f>
        <v>-632.54999995231628</v>
      </c>
    </row>
    <row r="60" spans="1:11">
      <c r="A60" t="s">
        <v>53</v>
      </c>
      <c r="B60">
        <v>4</v>
      </c>
      <c r="C60">
        <v>2007.3937900000001</v>
      </c>
      <c r="D60" t="s">
        <v>3</v>
      </c>
      <c r="E60">
        <v>1239450488.53</v>
      </c>
      <c r="F60">
        <v>2.2000000000000002</v>
      </c>
      <c r="G60">
        <v>0.17</v>
      </c>
      <c r="H60">
        <v>1.84</v>
      </c>
      <c r="I60">
        <v>-15.12</v>
      </c>
      <c r="J60">
        <v>6.77</v>
      </c>
      <c r="K60" s="6">
        <f>E60-offset!$B$11</f>
        <v>-641.47000002861023</v>
      </c>
    </row>
    <row r="61" spans="1:11">
      <c r="A61" t="s">
        <v>54</v>
      </c>
      <c r="B61">
        <v>4</v>
      </c>
      <c r="C61">
        <v>2007.47045</v>
      </c>
      <c r="D61" t="s">
        <v>3</v>
      </c>
      <c r="E61">
        <v>1239450492.74</v>
      </c>
      <c r="F61">
        <v>2.57</v>
      </c>
      <c r="G61">
        <v>-0.53</v>
      </c>
      <c r="H61">
        <v>2.06</v>
      </c>
      <c r="I61">
        <v>0.85</v>
      </c>
      <c r="J61">
        <v>1.48</v>
      </c>
      <c r="K61" s="6">
        <f>E61-offset!$B$11</f>
        <v>-637.25999999046326</v>
      </c>
    </row>
    <row r="62" spans="1:11">
      <c r="A62" t="s">
        <v>146</v>
      </c>
      <c r="B62">
        <v>5</v>
      </c>
      <c r="C62">
        <v>2007.4731899999999</v>
      </c>
      <c r="D62" t="s">
        <v>3</v>
      </c>
      <c r="E62">
        <v>1239450488.98</v>
      </c>
      <c r="F62">
        <v>2.2000000000000002</v>
      </c>
      <c r="G62">
        <v>1.98</v>
      </c>
      <c r="H62">
        <v>1.55</v>
      </c>
      <c r="I62">
        <v>3.48</v>
      </c>
      <c r="J62">
        <v>1.49</v>
      </c>
      <c r="K62" s="6">
        <f>E62-offset!$B$11</f>
        <v>-641.01999998092651</v>
      </c>
    </row>
    <row r="63" spans="1:11">
      <c r="A63" t="s">
        <v>55</v>
      </c>
      <c r="B63">
        <v>4</v>
      </c>
      <c r="C63">
        <v>2007.5471</v>
      </c>
      <c r="D63" t="s">
        <v>3</v>
      </c>
      <c r="E63">
        <v>1239450485.3900001</v>
      </c>
      <c r="F63">
        <v>1.78</v>
      </c>
      <c r="G63">
        <v>-0.93</v>
      </c>
      <c r="H63">
        <v>1.53</v>
      </c>
      <c r="I63">
        <v>1.04</v>
      </c>
      <c r="J63">
        <v>1.46</v>
      </c>
      <c r="K63" s="6">
        <f>E63-offset!$B$11</f>
        <v>-644.60999989509583</v>
      </c>
    </row>
    <row r="64" spans="1:11">
      <c r="A64" t="s">
        <v>56</v>
      </c>
      <c r="B64">
        <v>4</v>
      </c>
      <c r="C64">
        <v>2007.64293</v>
      </c>
      <c r="D64" t="s">
        <v>3</v>
      </c>
      <c r="E64">
        <v>1239450477.4400001</v>
      </c>
      <c r="F64">
        <v>2.39</v>
      </c>
      <c r="G64">
        <v>-1.61</v>
      </c>
      <c r="H64">
        <v>2.12</v>
      </c>
      <c r="I64">
        <v>8.7100000000000009</v>
      </c>
      <c r="J64">
        <v>6.65</v>
      </c>
      <c r="K64" s="6">
        <f>E64-offset!$B$11</f>
        <v>-652.55999994277954</v>
      </c>
    </row>
    <row r="65" spans="1:11">
      <c r="A65" t="s">
        <v>57</v>
      </c>
      <c r="B65">
        <v>4</v>
      </c>
      <c r="C65">
        <v>2007.7004300000001</v>
      </c>
      <c r="D65" t="s">
        <v>3</v>
      </c>
      <c r="E65">
        <v>1239450468.78</v>
      </c>
      <c r="F65">
        <v>2.0299999999999998</v>
      </c>
      <c r="G65">
        <v>1.36</v>
      </c>
      <c r="H65">
        <v>1.81</v>
      </c>
      <c r="I65">
        <v>11.78</v>
      </c>
      <c r="J65">
        <v>6</v>
      </c>
      <c r="K65" s="6">
        <f>E65-offset!$B$11</f>
        <v>-661.22000002861023</v>
      </c>
    </row>
    <row r="66" spans="1:11">
      <c r="A66" t="s">
        <v>58</v>
      </c>
      <c r="B66">
        <v>4</v>
      </c>
      <c r="C66">
        <v>2007.7962500000001</v>
      </c>
      <c r="D66" t="s">
        <v>3</v>
      </c>
      <c r="E66">
        <v>1239450475.03</v>
      </c>
      <c r="F66">
        <v>2.58</v>
      </c>
      <c r="G66">
        <v>0.66</v>
      </c>
      <c r="H66">
        <v>2.21</v>
      </c>
      <c r="I66">
        <v>-0.27</v>
      </c>
      <c r="J66">
        <v>1.48</v>
      </c>
      <c r="K66" s="6">
        <f>E66-offset!$B$11</f>
        <v>-654.97000002861023</v>
      </c>
    </row>
    <row r="67" spans="1:11">
      <c r="A67" t="s">
        <v>59</v>
      </c>
      <c r="B67">
        <v>4</v>
      </c>
      <c r="C67">
        <v>2007.8539000000001</v>
      </c>
      <c r="D67" t="s">
        <v>3</v>
      </c>
      <c r="E67">
        <v>1239450465.8499999</v>
      </c>
      <c r="F67">
        <v>3.67</v>
      </c>
      <c r="G67">
        <v>1.63</v>
      </c>
      <c r="H67">
        <v>2.81</v>
      </c>
      <c r="I67">
        <v>-0.01</v>
      </c>
      <c r="J67">
        <v>1.97</v>
      </c>
      <c r="K67" s="6">
        <f>E67-offset!$B$11</f>
        <v>-664.15000009536743</v>
      </c>
    </row>
    <row r="68" spans="1:11">
      <c r="A68" t="s">
        <v>60</v>
      </c>
      <c r="B68">
        <v>4</v>
      </c>
      <c r="C68">
        <v>2007.94958</v>
      </c>
      <c r="D68" t="s">
        <v>3</v>
      </c>
      <c r="E68">
        <v>1239450471.3</v>
      </c>
      <c r="F68">
        <v>2.54</v>
      </c>
      <c r="G68">
        <v>0.47</v>
      </c>
      <c r="H68">
        <v>1.88</v>
      </c>
      <c r="I68">
        <v>-0.59</v>
      </c>
      <c r="J68">
        <v>1.94</v>
      </c>
      <c r="K68" s="6">
        <f>E68-offset!$B$11</f>
        <v>-658.70000004768372</v>
      </c>
    </row>
    <row r="69" spans="1:11">
      <c r="A69" t="s">
        <v>147</v>
      </c>
      <c r="B69">
        <v>5</v>
      </c>
      <c r="C69">
        <v>2008.0535500000001</v>
      </c>
      <c r="D69" t="s">
        <v>3</v>
      </c>
      <c r="E69">
        <v>1239450455.3199999</v>
      </c>
      <c r="F69">
        <v>1.71</v>
      </c>
      <c r="G69">
        <v>-9.41</v>
      </c>
      <c r="H69">
        <v>0.99</v>
      </c>
      <c r="I69">
        <v>6.61</v>
      </c>
      <c r="J69">
        <v>2.64</v>
      </c>
      <c r="K69" s="6">
        <f>E69-offset!$B$11</f>
        <v>-674.6800000667572</v>
      </c>
    </row>
    <row r="70" spans="1:11">
      <c r="A70" t="s">
        <v>61</v>
      </c>
      <c r="B70">
        <v>4</v>
      </c>
      <c r="C70">
        <v>2008.0563500000001</v>
      </c>
      <c r="D70" t="s">
        <v>3</v>
      </c>
      <c r="E70">
        <v>1239450470.1800001</v>
      </c>
      <c r="F70">
        <v>1.95</v>
      </c>
      <c r="G70">
        <v>-0.01</v>
      </c>
      <c r="H70">
        <v>0.87</v>
      </c>
      <c r="I70">
        <v>-0.84</v>
      </c>
      <c r="J70">
        <v>1.42</v>
      </c>
      <c r="K70" s="6">
        <f>E70-offset!$B$11</f>
        <v>-659.8199999332428</v>
      </c>
    </row>
    <row r="71" spans="1:11">
      <c r="A71" t="s">
        <v>62</v>
      </c>
      <c r="B71">
        <v>4</v>
      </c>
      <c r="C71">
        <v>2008.1220599999999</v>
      </c>
      <c r="D71" t="s">
        <v>3</v>
      </c>
      <c r="E71">
        <v>1239450449.1600001</v>
      </c>
      <c r="F71">
        <v>1.73</v>
      </c>
      <c r="G71">
        <v>4.5</v>
      </c>
      <c r="H71">
        <v>1.41</v>
      </c>
      <c r="I71">
        <v>-0.89</v>
      </c>
      <c r="J71">
        <v>1.92</v>
      </c>
      <c r="K71" s="6">
        <f>E71-offset!$B$11</f>
        <v>-680.83999991416931</v>
      </c>
    </row>
    <row r="72" spans="1:11">
      <c r="A72" t="s">
        <v>63</v>
      </c>
      <c r="B72">
        <v>4</v>
      </c>
      <c r="C72">
        <v>2008.1987200000001</v>
      </c>
      <c r="D72" t="s">
        <v>3</v>
      </c>
      <c r="E72">
        <v>1239450456.55</v>
      </c>
      <c r="F72">
        <v>2.13</v>
      </c>
      <c r="G72">
        <v>0.51</v>
      </c>
      <c r="H72">
        <v>1.8</v>
      </c>
      <c r="I72">
        <v>-0.2</v>
      </c>
      <c r="J72">
        <v>1.94</v>
      </c>
      <c r="K72" s="6">
        <f>E72-offset!$B$11</f>
        <v>-673.45000004768372</v>
      </c>
    </row>
    <row r="73" spans="1:11">
      <c r="A73" t="s">
        <v>64</v>
      </c>
      <c r="B73">
        <v>4</v>
      </c>
      <c r="C73">
        <v>2008.2945400000001</v>
      </c>
      <c r="D73" t="s">
        <v>3</v>
      </c>
      <c r="E73">
        <v>1239450464.9300001</v>
      </c>
      <c r="F73">
        <v>3.23</v>
      </c>
      <c r="G73">
        <v>-9.51</v>
      </c>
      <c r="H73">
        <v>2.4700000000000002</v>
      </c>
      <c r="I73">
        <v>-2.0699999999999998</v>
      </c>
      <c r="J73">
        <v>1.97</v>
      </c>
      <c r="K73" s="6">
        <f>E73-offset!$B$11</f>
        <v>-665.0699999332428</v>
      </c>
    </row>
    <row r="74" spans="1:11">
      <c r="A74" t="s">
        <v>65</v>
      </c>
      <c r="B74">
        <v>4</v>
      </c>
      <c r="C74">
        <v>2008.3712</v>
      </c>
      <c r="D74" t="s">
        <v>3</v>
      </c>
      <c r="E74">
        <v>1239450454.8199999</v>
      </c>
      <c r="F74">
        <v>2.48</v>
      </c>
      <c r="G74">
        <v>-1.08</v>
      </c>
      <c r="H74">
        <v>1.84</v>
      </c>
      <c r="I74">
        <v>0.12</v>
      </c>
      <c r="J74">
        <v>1.47</v>
      </c>
      <c r="K74" s="6">
        <f>E74-offset!$B$11</f>
        <v>-675.1800000667572</v>
      </c>
    </row>
    <row r="75" spans="1:11">
      <c r="A75" t="s">
        <v>148</v>
      </c>
      <c r="B75">
        <v>5</v>
      </c>
      <c r="C75">
        <v>2008.4641799999999</v>
      </c>
      <c r="D75" t="s">
        <v>3</v>
      </c>
      <c r="E75">
        <v>1239450439.21</v>
      </c>
      <c r="F75">
        <v>2.17</v>
      </c>
      <c r="G75">
        <v>-3.64</v>
      </c>
      <c r="H75">
        <v>1.59</v>
      </c>
      <c r="I75">
        <v>2.96</v>
      </c>
      <c r="J75">
        <v>1.51</v>
      </c>
      <c r="K75" s="6">
        <f>E75-offset!$B$11</f>
        <v>-690.78999996185303</v>
      </c>
    </row>
    <row r="76" spans="1:11">
      <c r="A76" t="s">
        <v>66</v>
      </c>
      <c r="B76">
        <v>4</v>
      </c>
      <c r="C76">
        <v>2008.46703</v>
      </c>
      <c r="D76" t="s">
        <v>3</v>
      </c>
      <c r="E76">
        <v>1239450445.23</v>
      </c>
      <c r="F76">
        <v>2.31</v>
      </c>
      <c r="G76">
        <v>-10.43</v>
      </c>
      <c r="H76">
        <v>1.88</v>
      </c>
      <c r="I76">
        <v>0.22</v>
      </c>
      <c r="J76">
        <v>1.48</v>
      </c>
      <c r="K76" s="6">
        <f>E76-offset!$B$11</f>
        <v>-684.76999998092651</v>
      </c>
    </row>
    <row r="77" spans="1:11">
      <c r="A77" t="s">
        <v>105</v>
      </c>
      <c r="B77">
        <v>7</v>
      </c>
      <c r="C77">
        <v>2008.4824799999999</v>
      </c>
      <c r="D77" t="s">
        <v>3</v>
      </c>
      <c r="E77">
        <v>1239450454.6600001</v>
      </c>
      <c r="F77">
        <v>3.17</v>
      </c>
      <c r="G77">
        <v>0.25</v>
      </c>
      <c r="H77">
        <v>3.05</v>
      </c>
      <c r="I77">
        <v>25.02</v>
      </c>
      <c r="J77">
        <v>13.89</v>
      </c>
      <c r="K77" s="6">
        <f>E77-offset!$B$11</f>
        <v>-675.33999991416931</v>
      </c>
    </row>
    <row r="78" spans="1:11">
      <c r="A78" t="s">
        <v>67</v>
      </c>
      <c r="B78">
        <v>4</v>
      </c>
      <c r="C78">
        <v>2008.56285</v>
      </c>
      <c r="D78" t="s">
        <v>3</v>
      </c>
      <c r="E78">
        <v>1239450440.71</v>
      </c>
      <c r="F78">
        <v>1.89</v>
      </c>
      <c r="G78">
        <v>-5.34</v>
      </c>
      <c r="H78">
        <v>1.59</v>
      </c>
      <c r="I78">
        <v>-14.63</v>
      </c>
      <c r="J78">
        <v>5.55</v>
      </c>
      <c r="K78" s="6">
        <f>E78-offset!$B$11</f>
        <v>-689.28999996185303</v>
      </c>
    </row>
    <row r="79" spans="1:11">
      <c r="A79" t="s">
        <v>106</v>
      </c>
      <c r="B79">
        <v>5</v>
      </c>
      <c r="C79">
        <v>2008.6933300000001</v>
      </c>
      <c r="D79" t="s">
        <v>3</v>
      </c>
      <c r="E79">
        <v>1239450429.72</v>
      </c>
      <c r="F79">
        <v>2.58</v>
      </c>
      <c r="G79">
        <v>0.49</v>
      </c>
      <c r="H79">
        <v>2.65</v>
      </c>
      <c r="I79">
        <v>-16.64</v>
      </c>
      <c r="J79">
        <v>10.85</v>
      </c>
      <c r="K79" s="6">
        <f>E79-offset!$B$11</f>
        <v>-700.27999997138977</v>
      </c>
    </row>
    <row r="80" spans="1:11">
      <c r="A80" t="s">
        <v>107</v>
      </c>
      <c r="B80">
        <v>5</v>
      </c>
      <c r="C80">
        <v>2008.7727500000001</v>
      </c>
      <c r="D80" t="s">
        <v>3</v>
      </c>
      <c r="E80">
        <v>1239450423.71</v>
      </c>
      <c r="F80">
        <v>3.34</v>
      </c>
      <c r="G80">
        <v>4.12</v>
      </c>
      <c r="H80">
        <v>3.17</v>
      </c>
      <c r="I80">
        <v>13.9</v>
      </c>
      <c r="J80">
        <v>11.79</v>
      </c>
      <c r="K80" s="6">
        <f>E80-offset!$B$11</f>
        <v>-706.28999996185303</v>
      </c>
    </row>
    <row r="81" spans="1:11">
      <c r="A81" t="s">
        <v>108</v>
      </c>
      <c r="B81">
        <v>6</v>
      </c>
      <c r="C81">
        <v>2008.8657800000001</v>
      </c>
      <c r="D81" t="s">
        <v>3</v>
      </c>
      <c r="E81">
        <v>1239450388.0699999</v>
      </c>
      <c r="F81">
        <v>7.62</v>
      </c>
      <c r="G81">
        <v>8.6999999999999993</v>
      </c>
      <c r="H81">
        <v>7.3</v>
      </c>
      <c r="I81">
        <v>184.67</v>
      </c>
      <c r="J81">
        <v>36.229999999999997</v>
      </c>
      <c r="K81" s="6">
        <f>E81-offset!$B$11</f>
        <v>-741.9300000667572</v>
      </c>
    </row>
    <row r="82" spans="1:11">
      <c r="A82" t="s">
        <v>69</v>
      </c>
      <c r="B82">
        <v>5</v>
      </c>
      <c r="C82">
        <v>2008.86949</v>
      </c>
      <c r="D82" t="s">
        <v>3</v>
      </c>
      <c r="E82">
        <v>1239450429.0899999</v>
      </c>
      <c r="F82">
        <v>1.5</v>
      </c>
      <c r="G82">
        <v>-1.46</v>
      </c>
      <c r="H82">
        <v>1.28</v>
      </c>
      <c r="I82">
        <v>-8.32</v>
      </c>
      <c r="J82">
        <v>5.24</v>
      </c>
      <c r="K82" s="6">
        <f>E82-offset!$B$11</f>
        <v>-700.91000008583069</v>
      </c>
    </row>
    <row r="83" spans="1:11">
      <c r="A83" t="s">
        <v>109</v>
      </c>
      <c r="B83">
        <v>7</v>
      </c>
      <c r="C83">
        <v>2008.9616100000001</v>
      </c>
      <c r="D83" t="s">
        <v>3</v>
      </c>
      <c r="E83">
        <v>1239450413.1199999</v>
      </c>
      <c r="F83">
        <v>7.78</v>
      </c>
      <c r="G83">
        <v>3.79</v>
      </c>
      <c r="H83">
        <v>6.79</v>
      </c>
      <c r="I83">
        <v>-52.27</v>
      </c>
      <c r="J83">
        <v>36.58</v>
      </c>
      <c r="K83" s="6">
        <f>E83-offset!$B$11</f>
        <v>-716.88000011444092</v>
      </c>
    </row>
    <row r="84" spans="1:11">
      <c r="A84" t="s">
        <v>70</v>
      </c>
      <c r="B84">
        <v>5</v>
      </c>
      <c r="C84">
        <v>2009.0447200000001</v>
      </c>
      <c r="D84" t="s">
        <v>3</v>
      </c>
      <c r="E84">
        <v>1239450408.3499999</v>
      </c>
      <c r="F84">
        <v>2.46</v>
      </c>
      <c r="G84">
        <v>-5.47</v>
      </c>
      <c r="H84">
        <v>1.85</v>
      </c>
      <c r="I84">
        <v>-2.67</v>
      </c>
      <c r="J84">
        <v>1.94</v>
      </c>
      <c r="K84" s="6">
        <f>E84-offset!$B$11</f>
        <v>-721.65000009536743</v>
      </c>
    </row>
    <row r="85" spans="1:11">
      <c r="A85" t="s">
        <v>125</v>
      </c>
      <c r="B85">
        <v>5</v>
      </c>
      <c r="C85">
        <v>2009.0957599999999</v>
      </c>
      <c r="D85" t="s">
        <v>3</v>
      </c>
      <c r="E85">
        <v>1239450402.24</v>
      </c>
      <c r="F85">
        <v>10.62</v>
      </c>
      <c r="G85">
        <v>19.87</v>
      </c>
      <c r="H85">
        <v>7.1</v>
      </c>
      <c r="I85">
        <v>43.98</v>
      </c>
      <c r="J85">
        <v>34.81</v>
      </c>
      <c r="K85" s="6">
        <f>E85-offset!$B$11</f>
        <v>-727.75999999046326</v>
      </c>
    </row>
    <row r="86" spans="1:11">
      <c r="A86" t="s">
        <v>122</v>
      </c>
      <c r="B86">
        <v>5</v>
      </c>
      <c r="C86">
        <v>2009.1761300000001</v>
      </c>
      <c r="D86" t="s">
        <v>3</v>
      </c>
      <c r="E86">
        <v>1239450397.73</v>
      </c>
      <c r="F86">
        <v>2.14</v>
      </c>
      <c r="G86">
        <v>2.17</v>
      </c>
      <c r="H86">
        <v>1.61</v>
      </c>
      <c r="I86">
        <v>0.1</v>
      </c>
      <c r="J86">
        <v>1.93</v>
      </c>
      <c r="K86" s="6">
        <f>E86-offset!$B$11</f>
        <v>-732.26999998092651</v>
      </c>
    </row>
    <row r="87" spans="1:11">
      <c r="A87" t="s">
        <v>110</v>
      </c>
      <c r="B87">
        <v>7</v>
      </c>
      <c r="C87">
        <v>2009.2682500000001</v>
      </c>
      <c r="D87" t="s">
        <v>3</v>
      </c>
      <c r="E87">
        <v>1239450397.97</v>
      </c>
      <c r="F87">
        <v>6.17</v>
      </c>
      <c r="G87">
        <v>-0.86</v>
      </c>
      <c r="H87">
        <v>4.7300000000000004</v>
      </c>
      <c r="I87">
        <v>37.94</v>
      </c>
      <c r="J87">
        <v>24.05</v>
      </c>
      <c r="K87" s="6">
        <f>E87-offset!$B$11</f>
        <v>-732.02999997138977</v>
      </c>
    </row>
    <row r="88" spans="1:11">
      <c r="A88" t="s">
        <v>111</v>
      </c>
      <c r="B88">
        <v>5</v>
      </c>
      <c r="C88">
        <v>2009.3869400000001</v>
      </c>
      <c r="D88" t="s">
        <v>3</v>
      </c>
      <c r="E88">
        <v>1239450386.3499999</v>
      </c>
      <c r="F88">
        <v>3.22</v>
      </c>
      <c r="G88">
        <v>6.29</v>
      </c>
      <c r="H88">
        <v>2.63</v>
      </c>
      <c r="I88">
        <v>-1.87</v>
      </c>
      <c r="J88">
        <v>8.5</v>
      </c>
      <c r="K88" s="6">
        <f>E88-offset!$B$11</f>
        <v>-743.65000009536743</v>
      </c>
    </row>
    <row r="89" spans="1:11">
      <c r="A89" t="s">
        <v>112</v>
      </c>
      <c r="B89">
        <v>5</v>
      </c>
      <c r="C89">
        <v>2009.44444</v>
      </c>
      <c r="D89" t="s">
        <v>3</v>
      </c>
      <c r="E89">
        <v>1239450388.6400001</v>
      </c>
      <c r="F89">
        <v>2.89</v>
      </c>
      <c r="G89">
        <v>-0.38</v>
      </c>
      <c r="H89">
        <v>2.11</v>
      </c>
      <c r="I89">
        <v>-13.1</v>
      </c>
      <c r="J89">
        <v>7.18</v>
      </c>
      <c r="K89" s="6">
        <f>E89-offset!$B$11</f>
        <v>-741.35999989509583</v>
      </c>
    </row>
    <row r="90" spans="1:11">
      <c r="A90" t="s">
        <v>126</v>
      </c>
      <c r="B90">
        <v>7</v>
      </c>
      <c r="C90">
        <v>2009.4790599999999</v>
      </c>
      <c r="D90" t="s">
        <v>3</v>
      </c>
      <c r="E90">
        <v>1239450371.29</v>
      </c>
      <c r="F90">
        <v>9.7799999999999994</v>
      </c>
      <c r="G90">
        <v>-19.899999999999999</v>
      </c>
      <c r="H90">
        <v>7.17</v>
      </c>
      <c r="I90">
        <v>-55.25</v>
      </c>
      <c r="J90">
        <v>46.83</v>
      </c>
      <c r="K90" s="6">
        <f>E90-offset!$B$11</f>
        <v>-758.71000003814697</v>
      </c>
    </row>
    <row r="91" spans="1:11">
      <c r="A91" t="s">
        <v>123</v>
      </c>
      <c r="B91">
        <v>5</v>
      </c>
      <c r="C91">
        <v>2009.54027</v>
      </c>
      <c r="D91" t="s">
        <v>3</v>
      </c>
      <c r="E91">
        <v>1239450373.78</v>
      </c>
      <c r="F91">
        <v>2.71</v>
      </c>
      <c r="G91">
        <v>-5.9</v>
      </c>
      <c r="H91">
        <v>2.19</v>
      </c>
      <c r="I91">
        <v>6.52</v>
      </c>
      <c r="J91">
        <v>7.79</v>
      </c>
      <c r="K91" s="6">
        <f>E91-offset!$B$11</f>
        <v>-756.22000002861023</v>
      </c>
    </row>
    <row r="92" spans="1:11">
      <c r="A92" t="s">
        <v>124</v>
      </c>
      <c r="B92">
        <v>6</v>
      </c>
      <c r="C92">
        <v>2009.63609</v>
      </c>
      <c r="D92" t="s">
        <v>3</v>
      </c>
      <c r="E92">
        <v>1239450378.95</v>
      </c>
      <c r="F92">
        <v>3</v>
      </c>
      <c r="G92">
        <v>-10.8</v>
      </c>
      <c r="H92">
        <v>2.2999999999999998</v>
      </c>
      <c r="I92">
        <v>0.99</v>
      </c>
      <c r="J92">
        <v>1.48</v>
      </c>
      <c r="K92" s="6">
        <f>E92-offset!$B$11</f>
        <v>-751.04999995231628</v>
      </c>
    </row>
    <row r="93" spans="1:11">
      <c r="A93" t="s">
        <v>141</v>
      </c>
      <c r="B93">
        <v>6</v>
      </c>
      <c r="C93">
        <v>2009.6515400000001</v>
      </c>
      <c r="D93" t="s">
        <v>3</v>
      </c>
      <c r="E93">
        <v>1239450364.1600001</v>
      </c>
      <c r="F93">
        <v>3</v>
      </c>
      <c r="G93">
        <v>-17.73</v>
      </c>
      <c r="H93">
        <v>3.5</v>
      </c>
      <c r="I93">
        <v>28.07</v>
      </c>
      <c r="J93">
        <v>12.92</v>
      </c>
      <c r="K93" s="6">
        <f>E93-offset!$B$11</f>
        <v>-765.83999991416931</v>
      </c>
    </row>
    <row r="94" spans="1:11">
      <c r="A94" t="s">
        <v>129</v>
      </c>
      <c r="B94">
        <v>5</v>
      </c>
      <c r="C94">
        <v>2009.6735100000001</v>
      </c>
      <c r="D94" t="s">
        <v>3</v>
      </c>
      <c r="E94">
        <v>1239450367.9000001</v>
      </c>
      <c r="F94">
        <v>2.41</v>
      </c>
      <c r="G94">
        <v>-6.19</v>
      </c>
      <c r="H94">
        <v>2.2400000000000002</v>
      </c>
      <c r="I94">
        <v>-43.94</v>
      </c>
      <c r="J94">
        <v>8.92</v>
      </c>
      <c r="K94" s="6">
        <f>E94-offset!$B$11</f>
        <v>-762.09999990463257</v>
      </c>
    </row>
    <row r="95" spans="1:11">
      <c r="A95" t="s">
        <v>127</v>
      </c>
      <c r="B95">
        <v>5</v>
      </c>
      <c r="C95">
        <v>2009.7885000000001</v>
      </c>
      <c r="D95" t="s">
        <v>3</v>
      </c>
      <c r="E95">
        <v>1239450367.4100001</v>
      </c>
      <c r="F95">
        <v>2.15</v>
      </c>
      <c r="G95">
        <v>-3.56</v>
      </c>
      <c r="H95">
        <v>2.0299999999999998</v>
      </c>
      <c r="I95">
        <v>-28.89</v>
      </c>
      <c r="J95">
        <v>8.8699999999999992</v>
      </c>
      <c r="K95" s="6">
        <f>E95-offset!$B$11</f>
        <v>-762.58999991416931</v>
      </c>
    </row>
    <row r="96" spans="1:11">
      <c r="A96" t="s">
        <v>131</v>
      </c>
      <c r="B96">
        <v>7</v>
      </c>
      <c r="C96">
        <v>2009.8048699999999</v>
      </c>
      <c r="D96" t="s">
        <v>3</v>
      </c>
      <c r="E96">
        <v>1239450357.98</v>
      </c>
      <c r="F96">
        <v>1.86</v>
      </c>
      <c r="G96">
        <v>0.68</v>
      </c>
      <c r="H96">
        <v>1.94</v>
      </c>
      <c r="I96">
        <v>40.43</v>
      </c>
      <c r="J96">
        <v>8.24</v>
      </c>
      <c r="K96" s="6">
        <f>E96-offset!$B$11</f>
        <v>-772.01999998092651</v>
      </c>
    </row>
    <row r="97" spans="1:11">
      <c r="A97" t="s">
        <v>128</v>
      </c>
      <c r="B97">
        <v>4</v>
      </c>
      <c r="C97">
        <v>2009.86607</v>
      </c>
      <c r="D97" t="s">
        <v>3</v>
      </c>
      <c r="E97">
        <v>1239450362.3599999</v>
      </c>
      <c r="F97">
        <v>2.67</v>
      </c>
      <c r="G97">
        <v>4.33</v>
      </c>
      <c r="H97">
        <v>2.0299999999999998</v>
      </c>
      <c r="I97">
        <v>-0.12</v>
      </c>
      <c r="J97">
        <v>1.48</v>
      </c>
      <c r="K97" s="6">
        <f>E97-offset!$B$11</f>
        <v>-767.64000010490417</v>
      </c>
    </row>
    <row r="98" spans="1:11">
      <c r="A98" t="s">
        <v>132</v>
      </c>
      <c r="B98">
        <v>7</v>
      </c>
      <c r="C98">
        <v>2009.8815300000001</v>
      </c>
      <c r="D98" t="s">
        <v>3</v>
      </c>
      <c r="E98">
        <v>1239450369.6700001</v>
      </c>
      <c r="F98">
        <v>3.11</v>
      </c>
      <c r="G98">
        <v>5.76</v>
      </c>
      <c r="H98">
        <v>3.1</v>
      </c>
      <c r="I98">
        <v>-16.98</v>
      </c>
      <c r="J98">
        <v>13.39</v>
      </c>
      <c r="K98" s="6">
        <f>E98-offset!$B$11</f>
        <v>-760.32999992370605</v>
      </c>
    </row>
    <row r="99" spans="1:11">
      <c r="A99" t="s">
        <v>133</v>
      </c>
      <c r="B99">
        <v>7</v>
      </c>
      <c r="C99">
        <v>2009.9581900000001</v>
      </c>
      <c r="D99" t="s">
        <v>3</v>
      </c>
      <c r="E99">
        <v>1239450347.8199999</v>
      </c>
      <c r="F99">
        <v>1.86</v>
      </c>
      <c r="G99">
        <v>8.2100000000000009</v>
      </c>
      <c r="H99">
        <v>2.14</v>
      </c>
      <c r="I99">
        <v>-10.67</v>
      </c>
      <c r="J99">
        <v>7.78</v>
      </c>
      <c r="K99" s="6">
        <f>E99-offset!$B$11</f>
        <v>-782.1800000667572</v>
      </c>
    </row>
    <row r="100" spans="1:11">
      <c r="A100" t="s">
        <v>130</v>
      </c>
      <c r="B100">
        <v>4</v>
      </c>
      <c r="C100">
        <v>2010.03856</v>
      </c>
      <c r="D100" t="s">
        <v>3</v>
      </c>
      <c r="E100">
        <v>1239450350.6300001</v>
      </c>
      <c r="F100">
        <v>2.15</v>
      </c>
      <c r="G100">
        <v>-1.1599999999999999</v>
      </c>
      <c r="H100">
        <v>1.86</v>
      </c>
      <c r="I100">
        <v>2.11</v>
      </c>
      <c r="J100">
        <v>6.23</v>
      </c>
      <c r="K100" s="6">
        <f>E100-offset!$B$11</f>
        <v>-779.36999988555908</v>
      </c>
    </row>
    <row r="101" spans="1:11">
      <c r="A101" t="s">
        <v>137</v>
      </c>
      <c r="B101">
        <v>7</v>
      </c>
      <c r="C101">
        <v>2010.0923399999999</v>
      </c>
      <c r="D101" t="s">
        <v>3</v>
      </c>
      <c r="E101">
        <v>1239450339.3199999</v>
      </c>
      <c r="F101">
        <v>1.91</v>
      </c>
      <c r="G101">
        <v>-9.68</v>
      </c>
      <c r="H101">
        <v>2.25</v>
      </c>
      <c r="I101">
        <v>23.56</v>
      </c>
      <c r="J101">
        <v>8.92</v>
      </c>
      <c r="K101" s="6">
        <f>E101-offset!$B$11</f>
        <v>-790.6800000667572</v>
      </c>
    </row>
    <row r="102" spans="1:11">
      <c r="A102" s="2" t="s">
        <v>134</v>
      </c>
      <c r="B102" s="2">
        <v>4</v>
      </c>
      <c r="C102" s="2">
        <v>2010.1918700000001</v>
      </c>
      <c r="D102" s="2" t="s">
        <v>3</v>
      </c>
      <c r="E102" s="2">
        <v>1239450336.29</v>
      </c>
      <c r="F102" s="2">
        <v>2.2000000000000002</v>
      </c>
      <c r="G102" s="2">
        <v>-2.96</v>
      </c>
      <c r="H102" s="2">
        <v>0.9</v>
      </c>
      <c r="I102" s="2">
        <v>-0.86</v>
      </c>
      <c r="J102" s="2">
        <v>1.43</v>
      </c>
      <c r="K102" s="6">
        <f>E102-offset!$B$11</f>
        <v>-793.71000003814697</v>
      </c>
    </row>
    <row r="103" spans="1:11">
      <c r="A103" s="2" t="s">
        <v>149</v>
      </c>
      <c r="B103" s="2">
        <v>5</v>
      </c>
      <c r="C103" s="2">
        <v>2010.2004300000001</v>
      </c>
      <c r="D103" s="2" t="s">
        <v>3</v>
      </c>
      <c r="E103" s="2">
        <v>1239450340.1199999</v>
      </c>
      <c r="F103" s="2">
        <v>2.27</v>
      </c>
      <c r="G103" s="2">
        <v>-0.17</v>
      </c>
      <c r="H103" s="2">
        <v>1.1399999999999999</v>
      </c>
      <c r="I103" s="2">
        <v>2.58</v>
      </c>
      <c r="J103" s="2">
        <v>3.92</v>
      </c>
      <c r="K103" s="6">
        <f>E103-offset!$B$11</f>
        <v>-789.88000011444092</v>
      </c>
    </row>
    <row r="104" spans="1:11">
      <c r="A104" s="2" t="s">
        <v>138</v>
      </c>
      <c r="B104" s="2">
        <v>7</v>
      </c>
      <c r="C104" s="2">
        <v>2010.2839899999999</v>
      </c>
      <c r="D104" s="2" t="s">
        <v>3</v>
      </c>
      <c r="E104" s="2">
        <v>1239450332.55</v>
      </c>
      <c r="F104" s="2">
        <v>1.7</v>
      </c>
      <c r="G104" s="2">
        <v>-11.21</v>
      </c>
      <c r="H104" s="2">
        <v>2.19</v>
      </c>
      <c r="I104" s="2">
        <v>-11.69</v>
      </c>
      <c r="J104" s="2">
        <v>7.79</v>
      </c>
      <c r="K104" s="6">
        <f>E104-offset!$B$11</f>
        <v>-797.45000004768372</v>
      </c>
    </row>
    <row r="105" spans="1:11">
      <c r="A105" s="2" t="s">
        <v>139</v>
      </c>
      <c r="B105" s="2">
        <v>7</v>
      </c>
      <c r="C105" s="2">
        <v>2010.3798200000001</v>
      </c>
      <c r="D105" s="2" t="s">
        <v>3</v>
      </c>
      <c r="E105" s="2">
        <v>1239450322.1199999</v>
      </c>
      <c r="F105" s="2">
        <v>2.42</v>
      </c>
      <c r="G105" s="2">
        <v>-22.31</v>
      </c>
      <c r="H105" s="2">
        <v>2.2200000000000002</v>
      </c>
      <c r="I105" s="2">
        <v>25.64</v>
      </c>
      <c r="J105" s="2">
        <v>10.66</v>
      </c>
      <c r="K105" s="6">
        <f>E105-offset!$B$11</f>
        <v>-807.88000011444092</v>
      </c>
    </row>
    <row r="106" spans="1:11">
      <c r="A106" s="2" t="s">
        <v>142</v>
      </c>
      <c r="B106" s="2">
        <v>5</v>
      </c>
      <c r="C106" s="2">
        <v>2010.4756400000001</v>
      </c>
      <c r="D106" s="2" t="s">
        <v>3</v>
      </c>
      <c r="E106" s="2">
        <v>1239450324.0599999</v>
      </c>
      <c r="F106" s="2">
        <v>2.92</v>
      </c>
      <c r="G106" s="2">
        <v>8.33</v>
      </c>
      <c r="H106" s="2">
        <v>2.42</v>
      </c>
      <c r="I106" s="2">
        <v>-1.46</v>
      </c>
      <c r="J106" s="2">
        <v>1.49</v>
      </c>
      <c r="K106" s="6">
        <f>E106-offset!$B$11</f>
        <v>-805.94000005722046</v>
      </c>
    </row>
    <row r="107" spans="1:11">
      <c r="A107" s="2" t="s">
        <v>150</v>
      </c>
      <c r="B107" s="2">
        <v>6</v>
      </c>
      <c r="C107" s="2">
        <v>2010.5523000000001</v>
      </c>
      <c r="D107" s="2" t="s">
        <v>3</v>
      </c>
      <c r="E107" s="2">
        <v>1239450310.74</v>
      </c>
      <c r="F107" s="2">
        <v>2.61</v>
      </c>
      <c r="G107" s="2">
        <v>-9.73</v>
      </c>
      <c r="H107" s="2">
        <v>2.11</v>
      </c>
      <c r="I107" s="2">
        <v>-23.75</v>
      </c>
      <c r="J107" s="2">
        <v>11.42</v>
      </c>
      <c r="K107" s="6">
        <f>E107-offset!$B$11</f>
        <v>-819.25999999046326</v>
      </c>
    </row>
    <row r="108" spans="1:11">
      <c r="A108" s="2" t="s">
        <v>156</v>
      </c>
      <c r="B108" s="2">
        <v>6</v>
      </c>
      <c r="C108" s="2">
        <v>2010.72479</v>
      </c>
      <c r="D108" s="2" t="s">
        <v>3</v>
      </c>
      <c r="E108" s="2">
        <v>1239450306.4200001</v>
      </c>
      <c r="F108" s="2">
        <v>3.42</v>
      </c>
      <c r="G108" s="2">
        <v>1.84</v>
      </c>
      <c r="H108" s="2">
        <v>3.77</v>
      </c>
      <c r="I108" s="2">
        <v>-11.23</v>
      </c>
      <c r="J108" s="2">
        <v>14.4</v>
      </c>
      <c r="K108" s="6">
        <f>E108-offset!$B$11</f>
        <v>-823.57999992370605</v>
      </c>
    </row>
    <row r="109" spans="1:11">
      <c r="A109" s="2" t="s">
        <v>151</v>
      </c>
      <c r="B109" s="2">
        <v>6</v>
      </c>
      <c r="C109" s="2">
        <v>2010.7631200000001</v>
      </c>
      <c r="D109" s="2" t="s">
        <v>3</v>
      </c>
      <c r="E109" s="2">
        <v>1239450297.0899999</v>
      </c>
      <c r="F109" s="2">
        <v>3.38</v>
      </c>
      <c r="G109" s="2">
        <v>-4.5999999999999996</v>
      </c>
      <c r="H109" s="2">
        <v>11.11</v>
      </c>
      <c r="I109" s="2">
        <v>-3.15</v>
      </c>
      <c r="J109" s="2">
        <v>15.26</v>
      </c>
      <c r="K109" s="6">
        <f>E109-offset!$B$11</f>
        <v>-832.91000008583069</v>
      </c>
    </row>
    <row r="110" spans="1:11">
      <c r="A110" s="2" t="s">
        <v>157</v>
      </c>
      <c r="B110" s="2">
        <v>6</v>
      </c>
      <c r="C110" s="2">
        <v>2010.8781100000001</v>
      </c>
      <c r="D110" s="2" t="s">
        <v>3</v>
      </c>
      <c r="E110" s="2">
        <v>1239450299.4100001</v>
      </c>
      <c r="F110" s="2">
        <v>2.23</v>
      </c>
      <c r="G110" s="2">
        <v>-7.77</v>
      </c>
      <c r="H110" s="2">
        <v>1.91</v>
      </c>
      <c r="I110" s="2">
        <v>10.57</v>
      </c>
      <c r="J110" s="2">
        <v>10.49</v>
      </c>
      <c r="K110" s="6">
        <f>E110-offset!$B$11</f>
        <v>-830.58999991416931</v>
      </c>
    </row>
    <row r="111" spans="1:11">
      <c r="A111" s="2" t="s">
        <v>158</v>
      </c>
      <c r="B111" s="2">
        <v>5</v>
      </c>
      <c r="C111" s="2">
        <v>2010.9384</v>
      </c>
      <c r="D111" s="2" t="s">
        <v>3</v>
      </c>
      <c r="E111" s="2">
        <v>1239450284.77</v>
      </c>
      <c r="F111" s="2">
        <v>3.66</v>
      </c>
      <c r="G111" s="2">
        <v>-3.95</v>
      </c>
      <c r="H111" s="2">
        <v>8.24</v>
      </c>
      <c r="I111" s="2">
        <v>-2.46</v>
      </c>
      <c r="J111" s="2">
        <v>15.85</v>
      </c>
      <c r="K111" s="6">
        <f>E111-offset!$B$11</f>
        <v>-845.23000001907349</v>
      </c>
    </row>
    <row r="112" spans="1:11">
      <c r="A112" s="2" t="s">
        <v>159</v>
      </c>
      <c r="B112" s="2">
        <v>5</v>
      </c>
      <c r="C112" s="2">
        <v>2010.9575600000001</v>
      </c>
      <c r="D112" s="2" t="s">
        <v>3</v>
      </c>
      <c r="E112" s="2">
        <v>1239450283.52</v>
      </c>
      <c r="F112" s="2">
        <v>3.24</v>
      </c>
      <c r="G112" s="2">
        <v>-4.78</v>
      </c>
      <c r="H112" s="2">
        <v>3.12</v>
      </c>
      <c r="I112" s="2">
        <v>-0.48</v>
      </c>
      <c r="J112" s="2">
        <v>15.93</v>
      </c>
      <c r="K112" s="6">
        <f>E112-offset!$B$11</f>
        <v>-846.48000001907349</v>
      </c>
    </row>
    <row r="113" spans="1:11">
      <c r="A113" s="2" t="s">
        <v>152</v>
      </c>
      <c r="B113" s="2">
        <v>5</v>
      </c>
      <c r="C113" s="2">
        <v>2011.03513</v>
      </c>
      <c r="D113" s="2" t="s">
        <v>3</v>
      </c>
      <c r="E113" s="2">
        <v>1239450285.6099999</v>
      </c>
      <c r="F113" s="2">
        <v>1.84</v>
      </c>
      <c r="G113" s="2">
        <v>-2.84</v>
      </c>
      <c r="H113" s="2">
        <v>1.35</v>
      </c>
      <c r="I113" s="2">
        <v>-3.02</v>
      </c>
      <c r="J113" s="2">
        <v>1.9</v>
      </c>
      <c r="K113" s="6">
        <f>E113-offset!$B$11</f>
        <v>-844.39000010490417</v>
      </c>
    </row>
    <row r="114" spans="1:11">
      <c r="A114" s="2" t="s">
        <v>153</v>
      </c>
      <c r="B114" s="2">
        <v>5</v>
      </c>
      <c r="C114" s="2">
        <v>2011.0793900000001</v>
      </c>
      <c r="D114" s="2" t="s">
        <v>3</v>
      </c>
      <c r="E114" s="2">
        <v>1239450269.55</v>
      </c>
      <c r="F114" s="2">
        <v>2.72</v>
      </c>
      <c r="G114" s="2">
        <v>2.23</v>
      </c>
      <c r="H114" s="2">
        <v>1.73</v>
      </c>
      <c r="I114" s="2">
        <v>-0.8</v>
      </c>
      <c r="J114" s="2">
        <v>1.47</v>
      </c>
      <c r="K114" s="6">
        <f>E114-offset!$B$11</f>
        <v>-860.45000004768372</v>
      </c>
    </row>
    <row r="115" spans="1:11">
      <c r="A115" s="2" t="s">
        <v>154</v>
      </c>
      <c r="B115" s="2">
        <v>7</v>
      </c>
      <c r="C115" s="2">
        <v>2011.0889199999999</v>
      </c>
      <c r="D115" s="2" t="s">
        <v>3</v>
      </c>
      <c r="E115" s="2">
        <v>1239450272.8399999</v>
      </c>
      <c r="F115" s="2">
        <v>4.24</v>
      </c>
      <c r="G115" s="2">
        <v>15.48</v>
      </c>
      <c r="H115" s="2">
        <v>3.24</v>
      </c>
      <c r="I115" s="2">
        <v>59.25</v>
      </c>
      <c r="J115" s="2">
        <v>21.84</v>
      </c>
      <c r="K115" s="6">
        <f>E115-offset!$B$11</f>
        <v>-857.16000008583069</v>
      </c>
    </row>
    <row r="116" spans="1:11">
      <c r="A116" s="13" t="s">
        <v>160</v>
      </c>
      <c r="B116" s="13">
        <v>4</v>
      </c>
      <c r="C116" s="13">
        <v>2011.2805699999999</v>
      </c>
      <c r="D116" s="13" t="s">
        <v>3</v>
      </c>
      <c r="E116" s="13">
        <v>1239450252.3</v>
      </c>
      <c r="F116" s="13">
        <v>4.0999999999999996</v>
      </c>
      <c r="G116" s="13">
        <v>22.08</v>
      </c>
      <c r="H116" s="13">
        <v>3.12</v>
      </c>
      <c r="I116" s="13">
        <v>-2.46</v>
      </c>
      <c r="J116" s="13">
        <v>1.5</v>
      </c>
      <c r="K116" s="14">
        <f>E116-offset!$B$11</f>
        <v>-877.70000004768372</v>
      </c>
    </row>
    <row r="117" spans="1:11">
      <c r="A117" s="13" t="s">
        <v>161</v>
      </c>
      <c r="B117" s="13">
        <v>8</v>
      </c>
      <c r="C117" s="13">
        <v>2011.33806</v>
      </c>
      <c r="D117" s="13" t="s">
        <v>3</v>
      </c>
      <c r="E117" s="13">
        <v>1239450274.1800001</v>
      </c>
      <c r="F117" s="13">
        <v>4.16</v>
      </c>
      <c r="G117" s="13">
        <v>33.15</v>
      </c>
      <c r="H117" s="13">
        <v>3.82</v>
      </c>
      <c r="I117" s="13">
        <v>-28.13</v>
      </c>
      <c r="J117" s="13">
        <v>13.41</v>
      </c>
      <c r="K117" s="14">
        <f>E117-offset!$B$11</f>
        <v>-855.8199999332428</v>
      </c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5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5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5"/>
    </row>
    <row r="596" spans="1:11">
      <c r="K596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96"/>
  <sheetViews>
    <sheetView workbookViewId="0">
      <selection activeCell="D53" sqref="D53"/>
    </sheetView>
  </sheetViews>
  <sheetFormatPr defaultRowHeight="13.5"/>
  <cols>
    <col min="1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6384" width="9" style="2"/>
  </cols>
  <sheetData>
    <row r="1" spans="1:11">
      <c r="A1" t="s">
        <v>37</v>
      </c>
      <c r="B1">
        <v>5</v>
      </c>
      <c r="C1">
        <v>2006.1289099999999</v>
      </c>
      <c r="D1" t="s">
        <v>38</v>
      </c>
      <c r="E1">
        <v>1993292849.3299999</v>
      </c>
      <c r="F1">
        <v>3.88</v>
      </c>
      <c r="G1">
        <v>-1.01</v>
      </c>
      <c r="H1">
        <v>2.23</v>
      </c>
      <c r="I1">
        <v>-16.100000000000001</v>
      </c>
      <c r="J1">
        <v>4.8099999999999996</v>
      </c>
      <c r="K1" s="6">
        <f>E1-offset!$B$6</f>
        <v>7.1299998760223389</v>
      </c>
    </row>
    <row r="2" spans="1:11">
      <c r="A2" t="s">
        <v>39</v>
      </c>
      <c r="B2">
        <v>4</v>
      </c>
      <c r="C2">
        <v>2006.2247299999999</v>
      </c>
      <c r="D2" t="s">
        <v>38</v>
      </c>
      <c r="E2">
        <v>1993292872.53</v>
      </c>
      <c r="F2">
        <v>2.2000000000000002</v>
      </c>
      <c r="G2">
        <v>0.55000000000000004</v>
      </c>
      <c r="H2">
        <v>1.57</v>
      </c>
      <c r="I2">
        <v>-21.29</v>
      </c>
      <c r="J2">
        <v>5.73</v>
      </c>
      <c r="K2" s="6">
        <f>E2-offset!$B$6</f>
        <v>30.329999923706055</v>
      </c>
    </row>
    <row r="3" spans="1:11">
      <c r="A3" t="s">
        <v>40</v>
      </c>
      <c r="B3">
        <v>4</v>
      </c>
      <c r="C3">
        <v>2006.3150800000001</v>
      </c>
      <c r="D3" t="s">
        <v>38</v>
      </c>
      <c r="E3">
        <v>1993292873.5699999</v>
      </c>
      <c r="F3">
        <v>2.2000000000000002</v>
      </c>
      <c r="G3">
        <v>2.97</v>
      </c>
      <c r="H3">
        <v>1.52</v>
      </c>
      <c r="I3">
        <v>-9.2100000000000009</v>
      </c>
      <c r="J3">
        <v>5.0999999999999996</v>
      </c>
      <c r="K3" s="6">
        <f>E3-offset!$B$6</f>
        <v>31.369999885559082</v>
      </c>
    </row>
    <row r="4" spans="1:11">
      <c r="A4" t="s">
        <v>48</v>
      </c>
      <c r="B4">
        <v>4</v>
      </c>
      <c r="C4">
        <v>2006.953</v>
      </c>
      <c r="D4" t="s">
        <v>38</v>
      </c>
      <c r="E4">
        <v>1993292867.8199999</v>
      </c>
      <c r="F4">
        <v>2.27</v>
      </c>
      <c r="G4">
        <v>-1.61</v>
      </c>
      <c r="H4">
        <v>1.61</v>
      </c>
      <c r="I4">
        <v>-2.15</v>
      </c>
      <c r="J4">
        <v>5.36</v>
      </c>
      <c r="K4" s="6">
        <f>E4-offset!$B$6</f>
        <v>25.619999885559082</v>
      </c>
    </row>
    <row r="5" spans="1:11">
      <c r="A5" t="s">
        <v>49</v>
      </c>
      <c r="B5">
        <v>4</v>
      </c>
      <c r="C5">
        <v>2007.0296599999999</v>
      </c>
      <c r="D5" t="s">
        <v>38</v>
      </c>
      <c r="E5">
        <v>1993292871.4000001</v>
      </c>
      <c r="F5">
        <v>1.6</v>
      </c>
      <c r="G5">
        <v>-1.76</v>
      </c>
      <c r="H5">
        <v>1.1499999999999999</v>
      </c>
      <c r="I5">
        <v>0.33</v>
      </c>
      <c r="J5">
        <v>3.36</v>
      </c>
      <c r="K5" s="6">
        <f>E5-offset!$B$6</f>
        <v>29.200000047683716</v>
      </c>
    </row>
    <row r="6" spans="1:11">
      <c r="A6" t="s">
        <v>50</v>
      </c>
      <c r="B6">
        <v>4</v>
      </c>
      <c r="C6">
        <v>2007.1063200000001</v>
      </c>
      <c r="D6" t="s">
        <v>38</v>
      </c>
      <c r="E6">
        <v>1993292874.05</v>
      </c>
      <c r="F6">
        <v>1.66</v>
      </c>
      <c r="G6">
        <v>-3.21</v>
      </c>
      <c r="H6">
        <v>1.1200000000000001</v>
      </c>
      <c r="I6">
        <v>-11.74</v>
      </c>
      <c r="J6">
        <v>3.81</v>
      </c>
      <c r="K6" s="6">
        <f>E6-offset!$B$6</f>
        <v>31.849999904632568</v>
      </c>
    </row>
    <row r="7" spans="1:11">
      <c r="A7" t="s">
        <v>51</v>
      </c>
      <c r="B7">
        <v>4</v>
      </c>
      <c r="C7">
        <v>2007.2021400000001</v>
      </c>
      <c r="D7" t="s">
        <v>38</v>
      </c>
      <c r="E7">
        <v>1993292877.78</v>
      </c>
      <c r="F7">
        <v>1.86</v>
      </c>
      <c r="G7">
        <v>-5.54</v>
      </c>
      <c r="H7">
        <v>1.37</v>
      </c>
      <c r="I7">
        <v>-17.71</v>
      </c>
      <c r="J7">
        <v>4.0999999999999996</v>
      </c>
      <c r="K7" s="6">
        <f>E7-offset!$B$6</f>
        <v>35.579999923706055</v>
      </c>
    </row>
    <row r="8" spans="1:11">
      <c r="A8" t="s">
        <v>52</v>
      </c>
      <c r="B8">
        <v>4</v>
      </c>
      <c r="C8">
        <v>2007.2979700000001</v>
      </c>
      <c r="D8" t="s">
        <v>38</v>
      </c>
      <c r="E8">
        <v>1993292874.3399999</v>
      </c>
      <c r="F8">
        <v>1.95</v>
      </c>
      <c r="G8">
        <v>-1.86</v>
      </c>
      <c r="H8">
        <v>1.32</v>
      </c>
      <c r="I8">
        <v>-6.4</v>
      </c>
      <c r="J8">
        <v>4.29</v>
      </c>
      <c r="K8" s="6">
        <f>E8-offset!$B$6</f>
        <v>32.139999866485596</v>
      </c>
    </row>
    <row r="9" spans="1:11">
      <c r="A9" t="s">
        <v>53</v>
      </c>
      <c r="B9">
        <v>4</v>
      </c>
      <c r="C9">
        <v>2007.3937900000001</v>
      </c>
      <c r="D9" t="s">
        <v>38</v>
      </c>
      <c r="E9">
        <v>1993292874.1800001</v>
      </c>
      <c r="F9">
        <v>2.4500000000000002</v>
      </c>
      <c r="G9">
        <v>-1.39</v>
      </c>
      <c r="H9">
        <v>1.81</v>
      </c>
      <c r="I9">
        <v>-20.72</v>
      </c>
      <c r="J9">
        <v>7.97</v>
      </c>
      <c r="K9" s="6">
        <f>E9-offset!$B$6</f>
        <v>31.980000019073486</v>
      </c>
    </row>
    <row r="10" spans="1:11">
      <c r="A10" t="s">
        <v>56</v>
      </c>
      <c r="B10">
        <v>4</v>
      </c>
      <c r="C10">
        <v>2007.64293</v>
      </c>
      <c r="D10" t="s">
        <v>38</v>
      </c>
      <c r="E10">
        <v>1993292867.97</v>
      </c>
      <c r="F10">
        <v>2.4700000000000002</v>
      </c>
      <c r="G10">
        <v>-4.12</v>
      </c>
      <c r="H10">
        <v>1.98</v>
      </c>
      <c r="I10">
        <v>-21.6</v>
      </c>
      <c r="J10">
        <v>7.66</v>
      </c>
      <c r="K10" s="6">
        <f>E10-offset!$B$6</f>
        <v>25.769999980926514</v>
      </c>
    </row>
    <row r="11" spans="1:11">
      <c r="A11" t="s">
        <v>57</v>
      </c>
      <c r="B11">
        <v>4</v>
      </c>
      <c r="C11">
        <v>2007.7004300000001</v>
      </c>
      <c r="D11" t="s">
        <v>38</v>
      </c>
      <c r="E11">
        <v>1993292868.72</v>
      </c>
      <c r="F11">
        <v>2.27</v>
      </c>
      <c r="G11">
        <v>-3.28</v>
      </c>
      <c r="H11">
        <v>1.71</v>
      </c>
      <c r="I11">
        <v>-2.54</v>
      </c>
      <c r="J11">
        <v>6.71</v>
      </c>
      <c r="K11" s="6">
        <f>E11-offset!$B$6</f>
        <v>26.519999980926514</v>
      </c>
    </row>
    <row r="12" spans="1:11">
      <c r="A12" t="s">
        <v>60</v>
      </c>
      <c r="B12">
        <v>4</v>
      </c>
      <c r="C12">
        <v>2007.94958</v>
      </c>
      <c r="D12" t="s">
        <v>38</v>
      </c>
      <c r="E12">
        <v>1993292872.1099999</v>
      </c>
      <c r="F12">
        <v>2.5099999999999998</v>
      </c>
      <c r="G12">
        <v>3.3</v>
      </c>
      <c r="H12">
        <v>1.94</v>
      </c>
      <c r="I12">
        <v>-19.61</v>
      </c>
      <c r="J12">
        <v>6.37</v>
      </c>
      <c r="K12" s="6">
        <f>E12-offset!$B$6</f>
        <v>29.909999847412109</v>
      </c>
    </row>
    <row r="13" spans="1:11">
      <c r="A13" t="s">
        <v>62</v>
      </c>
      <c r="B13">
        <v>4</v>
      </c>
      <c r="C13">
        <v>2008.1220599999999</v>
      </c>
      <c r="D13" t="s">
        <v>38</v>
      </c>
      <c r="E13">
        <v>1993292872.8800001</v>
      </c>
      <c r="F13">
        <v>2.33</v>
      </c>
      <c r="G13">
        <v>2.41</v>
      </c>
      <c r="H13">
        <v>1.45</v>
      </c>
      <c r="I13">
        <v>-16.440000000000001</v>
      </c>
      <c r="J13">
        <v>5.96</v>
      </c>
      <c r="K13" s="6">
        <f>E13-offset!$B$6</f>
        <v>30.680000066757202</v>
      </c>
    </row>
    <row r="14" spans="1:11">
      <c r="A14" t="s">
        <v>63</v>
      </c>
      <c r="B14">
        <v>4</v>
      </c>
      <c r="C14">
        <v>2008.1987200000001</v>
      </c>
      <c r="D14" t="s">
        <v>38</v>
      </c>
      <c r="E14">
        <v>1993292873.5999999</v>
      </c>
      <c r="F14">
        <v>3.57</v>
      </c>
      <c r="G14">
        <v>-4.25</v>
      </c>
      <c r="H14">
        <v>1.92</v>
      </c>
      <c r="I14">
        <v>-13.98</v>
      </c>
      <c r="J14">
        <v>5.9</v>
      </c>
      <c r="K14" s="6">
        <f>E14-offset!$B$6</f>
        <v>31.399999856948853</v>
      </c>
    </row>
    <row r="15" spans="1:11">
      <c r="A15" t="s">
        <v>64</v>
      </c>
      <c r="B15">
        <v>4</v>
      </c>
      <c r="C15">
        <v>2008.2945400000001</v>
      </c>
      <c r="D15" t="s">
        <v>38</v>
      </c>
      <c r="E15">
        <v>1993292874.4100001</v>
      </c>
      <c r="F15">
        <v>3.01</v>
      </c>
      <c r="G15">
        <v>6.33</v>
      </c>
      <c r="H15">
        <v>2.04</v>
      </c>
      <c r="I15">
        <v>-9.94</v>
      </c>
      <c r="J15">
        <v>7.67</v>
      </c>
      <c r="K15" s="6">
        <f>E15-offset!$B$6</f>
        <v>32.210000038146973</v>
      </c>
    </row>
    <row r="16" spans="1:11">
      <c r="A16" t="s">
        <v>67</v>
      </c>
      <c r="B16">
        <v>4</v>
      </c>
      <c r="C16">
        <v>2008.56285</v>
      </c>
      <c r="D16" t="s">
        <v>38</v>
      </c>
      <c r="E16">
        <v>1993292879.1600001</v>
      </c>
      <c r="F16">
        <v>2.2200000000000002</v>
      </c>
      <c r="G16">
        <v>11.01</v>
      </c>
      <c r="H16">
        <v>1.62</v>
      </c>
      <c r="I16">
        <v>0.38</v>
      </c>
      <c r="J16">
        <v>6.75</v>
      </c>
      <c r="K16" s="6">
        <f>E16-offset!$B$6</f>
        <v>36.960000038146973</v>
      </c>
    </row>
    <row r="17" spans="1:11">
      <c r="A17" t="s">
        <v>69</v>
      </c>
      <c r="B17">
        <v>5</v>
      </c>
      <c r="C17">
        <v>2008.86949</v>
      </c>
      <c r="D17" t="s">
        <v>38</v>
      </c>
      <c r="E17">
        <v>1993292886</v>
      </c>
      <c r="F17">
        <v>1.99</v>
      </c>
      <c r="G17">
        <v>27.48</v>
      </c>
      <c r="H17">
        <v>1.91</v>
      </c>
      <c r="I17">
        <v>-0.9</v>
      </c>
      <c r="J17">
        <v>6.21</v>
      </c>
      <c r="K17" s="6">
        <f>E17-offset!$B$6</f>
        <v>43.799999952316284</v>
      </c>
    </row>
    <row r="18" spans="1:11">
      <c r="A18" t="s">
        <v>70</v>
      </c>
      <c r="B18">
        <v>5</v>
      </c>
      <c r="C18">
        <v>2009.0447200000001</v>
      </c>
      <c r="D18" t="s">
        <v>38</v>
      </c>
      <c r="E18">
        <v>1993292887.3499999</v>
      </c>
      <c r="F18">
        <v>2.56</v>
      </c>
      <c r="G18">
        <v>9.36</v>
      </c>
      <c r="H18">
        <v>1.84</v>
      </c>
      <c r="I18">
        <v>11.12</v>
      </c>
      <c r="J18">
        <v>6.15</v>
      </c>
      <c r="K18" s="6">
        <f>E18-offset!$B$6</f>
        <v>45.149999856948853</v>
      </c>
    </row>
    <row r="19" spans="1:11">
      <c r="A19" t="s">
        <v>122</v>
      </c>
      <c r="B19">
        <v>5</v>
      </c>
      <c r="C19">
        <v>2009.1761300000001</v>
      </c>
      <c r="D19" t="s">
        <v>38</v>
      </c>
      <c r="E19">
        <v>1993292884.6800001</v>
      </c>
      <c r="F19">
        <v>2.42</v>
      </c>
      <c r="G19">
        <v>6.86</v>
      </c>
      <c r="H19">
        <v>1.65</v>
      </c>
      <c r="I19">
        <v>3.49</v>
      </c>
      <c r="J19">
        <v>5.16</v>
      </c>
      <c r="K19" s="6">
        <f>E19-offset!$B$6</f>
        <v>42.480000019073486</v>
      </c>
    </row>
    <row r="20" spans="1:11">
      <c r="A20" t="s">
        <v>111</v>
      </c>
      <c r="B20">
        <v>5</v>
      </c>
      <c r="C20">
        <v>2009.3869400000001</v>
      </c>
      <c r="D20" t="s">
        <v>38</v>
      </c>
      <c r="E20">
        <v>1993292901.46</v>
      </c>
      <c r="F20">
        <v>2.71</v>
      </c>
      <c r="G20">
        <v>8.11</v>
      </c>
      <c r="H20">
        <v>2.2000000000000002</v>
      </c>
      <c r="I20">
        <v>1.41</v>
      </c>
      <c r="J20">
        <v>8.4700000000000006</v>
      </c>
      <c r="K20" s="6">
        <f>E20-offset!$B$6</f>
        <v>59.259999990463257</v>
      </c>
    </row>
    <row r="21" spans="1:11">
      <c r="A21" t="s">
        <v>112</v>
      </c>
      <c r="B21">
        <v>5</v>
      </c>
      <c r="C21">
        <v>2009.44444</v>
      </c>
      <c r="D21" t="s">
        <v>38</v>
      </c>
      <c r="E21">
        <v>1993292896.8299999</v>
      </c>
      <c r="F21">
        <v>2.76</v>
      </c>
      <c r="G21">
        <v>8.9700000000000006</v>
      </c>
      <c r="H21">
        <v>2.41</v>
      </c>
      <c r="I21">
        <v>-12.04</v>
      </c>
      <c r="J21">
        <v>8.5299999999999994</v>
      </c>
      <c r="K21" s="6">
        <f>E21-offset!$B$6</f>
        <v>54.629999876022339</v>
      </c>
    </row>
    <row r="22" spans="1:11">
      <c r="A22" t="s">
        <v>123</v>
      </c>
      <c r="B22">
        <v>5</v>
      </c>
      <c r="C22">
        <v>2009.54027</v>
      </c>
      <c r="D22" t="s">
        <v>38</v>
      </c>
      <c r="E22">
        <v>1993292889.03</v>
      </c>
      <c r="F22">
        <v>2.93</v>
      </c>
      <c r="G22">
        <v>17.5</v>
      </c>
      <c r="H22">
        <v>2.34</v>
      </c>
      <c r="I22">
        <v>-5.15</v>
      </c>
      <c r="J22">
        <v>8.8800000000000008</v>
      </c>
      <c r="K22" s="6">
        <f>E22-offset!$B$6</f>
        <v>46.829999923706055</v>
      </c>
    </row>
    <row r="23" spans="1:11">
      <c r="A23" t="s">
        <v>131</v>
      </c>
      <c r="B23">
        <v>7</v>
      </c>
      <c r="C23">
        <v>2009.8048699999999</v>
      </c>
      <c r="D23" t="s">
        <v>38</v>
      </c>
      <c r="E23">
        <v>1993292897.4200001</v>
      </c>
      <c r="F23">
        <v>2.21</v>
      </c>
      <c r="G23">
        <v>14.26</v>
      </c>
      <c r="H23">
        <v>2.88</v>
      </c>
      <c r="I23">
        <v>25.97</v>
      </c>
      <c r="J23">
        <v>7.71</v>
      </c>
      <c r="K23" s="6">
        <f>E23-offset!$B$6</f>
        <v>55.220000028610229</v>
      </c>
    </row>
    <row r="24" spans="1:11">
      <c r="A24" t="s">
        <v>130</v>
      </c>
      <c r="B24">
        <v>4</v>
      </c>
      <c r="C24">
        <v>2010.03856</v>
      </c>
      <c r="D24" t="s">
        <v>38</v>
      </c>
      <c r="E24">
        <v>1993292894.1099999</v>
      </c>
      <c r="F24">
        <v>2.69</v>
      </c>
      <c r="G24">
        <v>12.84</v>
      </c>
      <c r="H24">
        <v>2.37</v>
      </c>
      <c r="I24">
        <v>-2.1</v>
      </c>
      <c r="J24">
        <v>7.12</v>
      </c>
      <c r="K24" s="6">
        <f>E24-offset!$B$6</f>
        <v>51.909999847412109</v>
      </c>
    </row>
    <row r="25" spans="1:11">
      <c r="A25" t="s">
        <v>137</v>
      </c>
      <c r="B25">
        <v>7</v>
      </c>
      <c r="C25">
        <v>2010.0923399999999</v>
      </c>
      <c r="D25" t="s">
        <v>38</v>
      </c>
      <c r="E25">
        <v>1993292891.4200001</v>
      </c>
      <c r="F25">
        <v>2.77</v>
      </c>
      <c r="G25">
        <v>1.72</v>
      </c>
      <c r="H25">
        <v>3.47</v>
      </c>
      <c r="I25">
        <v>18.97</v>
      </c>
      <c r="J25">
        <v>10.5</v>
      </c>
      <c r="K25" s="6">
        <f>E25-offset!$B$6</f>
        <v>49.220000028610229</v>
      </c>
    </row>
    <row r="26" spans="1:11">
      <c r="A26" t="s">
        <v>138</v>
      </c>
      <c r="B26">
        <v>7</v>
      </c>
      <c r="C26">
        <v>2010.2839899999999</v>
      </c>
      <c r="D26" t="s">
        <v>38</v>
      </c>
      <c r="E26">
        <v>1993292899.95</v>
      </c>
      <c r="F26">
        <v>2.68</v>
      </c>
      <c r="G26">
        <v>16.14</v>
      </c>
      <c r="H26">
        <v>3.39</v>
      </c>
      <c r="I26">
        <v>34.6</v>
      </c>
      <c r="J26">
        <v>9.7100000000000009</v>
      </c>
      <c r="K26" s="6">
        <f>E26-offset!$B$6</f>
        <v>57.75</v>
      </c>
    </row>
    <row r="27" spans="1:11">
      <c r="A27" t="s">
        <v>139</v>
      </c>
      <c r="B27">
        <v>7</v>
      </c>
      <c r="C27">
        <v>2010.3798200000001</v>
      </c>
      <c r="D27" t="s">
        <v>38</v>
      </c>
      <c r="E27">
        <v>1993292905.01</v>
      </c>
      <c r="F27">
        <v>2.77</v>
      </c>
      <c r="G27">
        <v>0.32</v>
      </c>
      <c r="H27">
        <v>2.63</v>
      </c>
      <c r="I27">
        <v>8.7100000000000009</v>
      </c>
      <c r="J27">
        <v>11.04</v>
      </c>
      <c r="K27" s="6">
        <f>E27-offset!$B$6</f>
        <v>62.809999942779541</v>
      </c>
    </row>
    <row r="28" spans="1:11">
      <c r="A28" t="s">
        <v>157</v>
      </c>
      <c r="B28">
        <v>6</v>
      </c>
      <c r="C28">
        <v>2010.8781100000001</v>
      </c>
      <c r="D28" t="s">
        <v>38</v>
      </c>
      <c r="E28">
        <v>1993292915.2</v>
      </c>
      <c r="F28">
        <v>2.36</v>
      </c>
      <c r="G28">
        <v>-10.06</v>
      </c>
      <c r="H28">
        <v>2.56</v>
      </c>
      <c r="I28">
        <v>-61.07</v>
      </c>
      <c r="J28">
        <v>9.26</v>
      </c>
      <c r="K28" s="6">
        <f>E28-offset!$B$6</f>
        <v>73</v>
      </c>
    </row>
    <row r="29" spans="1:11">
      <c r="A29" t="s">
        <v>152</v>
      </c>
      <c r="B29">
        <v>5</v>
      </c>
      <c r="C29">
        <v>2011.03513</v>
      </c>
      <c r="D29" t="s">
        <v>38</v>
      </c>
      <c r="E29">
        <v>1993292902.6900001</v>
      </c>
      <c r="F29">
        <v>2.1800000000000002</v>
      </c>
      <c r="G29">
        <v>11.7</v>
      </c>
      <c r="H29">
        <v>1.53</v>
      </c>
      <c r="I29">
        <v>5.15</v>
      </c>
      <c r="J29">
        <v>4.71</v>
      </c>
      <c r="K29" s="6">
        <f>E29-offset!$B$6</f>
        <v>60.490000009536743</v>
      </c>
    </row>
    <row r="30" spans="1:11">
      <c r="A30" s="2" t="s">
        <v>154</v>
      </c>
      <c r="B30" s="2">
        <v>7</v>
      </c>
      <c r="C30" s="2">
        <v>2011.0889199999999</v>
      </c>
      <c r="D30" s="2" t="s">
        <v>38</v>
      </c>
      <c r="E30" s="2">
        <v>1993292926.1900001</v>
      </c>
      <c r="F30" s="2">
        <v>5.61</v>
      </c>
      <c r="G30" s="2">
        <v>-24.76</v>
      </c>
      <c r="H30" s="2">
        <v>5.0599999999999996</v>
      </c>
      <c r="I30" s="2">
        <v>-21.02</v>
      </c>
      <c r="J30" s="2">
        <v>24.33</v>
      </c>
      <c r="K30" s="6">
        <f>E30-offset!$B$6</f>
        <v>83.990000009536743</v>
      </c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5"/>
    </row>
    <row r="586" spans="1:1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5"/>
    </row>
    <row r="587" spans="1:1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5"/>
    </row>
    <row r="588" spans="1:1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5"/>
    </row>
    <row r="589" spans="1:1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5"/>
    </row>
    <row r="590" spans="1:1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5"/>
    </row>
    <row r="591" spans="1:1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5"/>
    </row>
    <row r="592" spans="1:1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5"/>
    </row>
    <row r="593" spans="1:1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5"/>
    </row>
    <row r="594" spans="1:1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5"/>
    </row>
    <row r="595" spans="1:1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5"/>
    </row>
    <row r="596" spans="1:11">
      <c r="K596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585"/>
  <sheetViews>
    <sheetView topLeftCell="A40" workbookViewId="0">
      <selection sqref="A1:J62"/>
    </sheetView>
  </sheetViews>
  <sheetFormatPr defaultRowHeight="13.5"/>
  <cols>
    <col min="1" max="1" width="11.125" style="2" customWidth="1"/>
    <col min="2" max="3" width="9" style="2"/>
    <col min="4" max="4" width="24.25" style="2" customWidth="1"/>
    <col min="5" max="5" width="16.25" style="2" customWidth="1"/>
    <col min="6" max="10" width="9" style="2"/>
    <col min="11" max="11" width="16.25" style="6" customWidth="1"/>
    <col min="12" max="12" width="9" style="2"/>
    <col min="13" max="13" width="10.25" style="2" customWidth="1"/>
    <col min="14" max="16384" width="9" style="2"/>
  </cols>
  <sheetData>
    <row r="1" spans="1:17">
      <c r="A1" s="1" t="s">
        <v>2</v>
      </c>
      <c r="B1" s="1">
        <v>10</v>
      </c>
      <c r="C1" s="1">
        <v>2002.9422</v>
      </c>
      <c r="D1" s="1" t="s">
        <v>7</v>
      </c>
      <c r="E1" s="1">
        <v>348691002.10000002</v>
      </c>
      <c r="F1" s="1">
        <v>17.68</v>
      </c>
      <c r="G1" s="1">
        <v>53.09</v>
      </c>
      <c r="H1" s="1">
        <v>16.04</v>
      </c>
      <c r="I1" s="1">
        <v>27.46</v>
      </c>
      <c r="J1" s="1">
        <v>89.23</v>
      </c>
      <c r="K1" s="3">
        <f>E1-offset!$B$5</f>
        <v>0.28000003099441528</v>
      </c>
      <c r="M1" s="12">
        <v>39613</v>
      </c>
      <c r="N1" s="2">
        <v>166</v>
      </c>
      <c r="O1" s="2">
        <f>(N1-1)/365</f>
        <v>0.45205479452054792</v>
      </c>
      <c r="P1" s="2">
        <f>2008+O1</f>
        <v>2008.4520547945206</v>
      </c>
      <c r="Q1" s="2">
        <v>500</v>
      </c>
    </row>
    <row r="2" spans="1:17">
      <c r="A2" s="1" t="s">
        <v>11</v>
      </c>
      <c r="B2" s="1">
        <v>4</v>
      </c>
      <c r="C2" s="1">
        <v>2003.3855900000001</v>
      </c>
      <c r="D2" s="1" t="s">
        <v>7</v>
      </c>
      <c r="E2" s="1">
        <v>348690979.25999999</v>
      </c>
      <c r="F2" s="1">
        <v>4.18</v>
      </c>
      <c r="G2" s="1">
        <v>7.98</v>
      </c>
      <c r="H2" s="1">
        <v>3.28</v>
      </c>
      <c r="I2" s="1">
        <v>28.21</v>
      </c>
      <c r="J2" s="1">
        <v>14.16</v>
      </c>
      <c r="K2" s="3">
        <f>E2-offset!$B$5</f>
        <v>-22.560000002384186</v>
      </c>
      <c r="P2" s="2">
        <f>P1</f>
        <v>2008.4520547945206</v>
      </c>
      <c r="Q2" s="2">
        <v>-1000</v>
      </c>
    </row>
    <row r="3" spans="1:17">
      <c r="A3" s="1" t="s">
        <v>140</v>
      </c>
      <c r="B3" s="1">
        <v>4</v>
      </c>
      <c r="C3" s="1">
        <v>2003.63472</v>
      </c>
      <c r="D3" s="1" t="s">
        <v>7</v>
      </c>
      <c r="E3" s="1">
        <v>348690982.16000003</v>
      </c>
      <c r="F3" s="1">
        <v>2.0699999999999998</v>
      </c>
      <c r="G3" s="1">
        <v>-12.37</v>
      </c>
      <c r="H3" s="1">
        <v>1.83</v>
      </c>
      <c r="I3" s="1">
        <v>-70.22</v>
      </c>
      <c r="J3" s="1">
        <v>10.130000000000001</v>
      </c>
      <c r="K3" s="3">
        <f>E3-offset!$B$5</f>
        <v>-19.659999966621399</v>
      </c>
      <c r="M3" s="12">
        <v>40613</v>
      </c>
      <c r="N3" s="2">
        <v>70</v>
      </c>
      <c r="O3" s="2">
        <f>(N3-1)/365</f>
        <v>0.18904109589041096</v>
      </c>
      <c r="P3" s="2">
        <f>2011+O3</f>
        <v>2011.1890410958904</v>
      </c>
      <c r="Q3" s="2">
        <v>500</v>
      </c>
    </row>
    <row r="4" spans="1:17">
      <c r="A4" s="1" t="s">
        <v>14</v>
      </c>
      <c r="B4" s="1">
        <v>4</v>
      </c>
      <c r="C4" s="1">
        <v>2003.6922199999999</v>
      </c>
      <c r="D4" s="1" t="s">
        <v>7</v>
      </c>
      <c r="E4" s="1">
        <v>348690980.04000002</v>
      </c>
      <c r="F4" s="1">
        <v>3.4</v>
      </c>
      <c r="G4" s="1">
        <v>-18.329999999999998</v>
      </c>
      <c r="H4" s="1">
        <v>2.78</v>
      </c>
      <c r="I4" s="1">
        <v>31.16</v>
      </c>
      <c r="J4" s="1">
        <v>14.73</v>
      </c>
      <c r="K4" s="3">
        <f>E4-offset!$B$5</f>
        <v>-21.779999971389771</v>
      </c>
      <c r="P4" s="2">
        <f>P3</f>
        <v>2011.1890410958904</v>
      </c>
      <c r="Q4" s="2">
        <v>-1000</v>
      </c>
    </row>
    <row r="5" spans="1:17">
      <c r="A5" s="1" t="s">
        <v>16</v>
      </c>
      <c r="B5" s="1">
        <v>4</v>
      </c>
      <c r="C5" s="1">
        <v>2003.8647000000001</v>
      </c>
      <c r="D5" s="1" t="s">
        <v>7</v>
      </c>
      <c r="E5" s="1">
        <v>348690978.24000001</v>
      </c>
      <c r="F5" s="1">
        <v>2.62</v>
      </c>
      <c r="G5" s="1">
        <v>-17.07</v>
      </c>
      <c r="H5" s="1">
        <v>2.36</v>
      </c>
      <c r="I5" s="1">
        <v>9.3000000000000007</v>
      </c>
      <c r="J5" s="1">
        <v>11.3</v>
      </c>
      <c r="K5" s="3">
        <f>E5-offset!$B$5</f>
        <v>-23.579999983310699</v>
      </c>
    </row>
    <row r="6" spans="1:17">
      <c r="A6" s="1" t="s">
        <v>20</v>
      </c>
      <c r="B6" s="1">
        <v>4</v>
      </c>
      <c r="C6" s="1">
        <v>2004.2644299999999</v>
      </c>
      <c r="D6" s="1" t="s">
        <v>7</v>
      </c>
      <c r="E6" s="1">
        <v>348690978.02999997</v>
      </c>
      <c r="F6" s="1">
        <v>2.72</v>
      </c>
      <c r="G6" s="1">
        <v>-10.47</v>
      </c>
      <c r="H6" s="1">
        <v>2.39</v>
      </c>
      <c r="I6" s="1">
        <v>3.76</v>
      </c>
      <c r="J6" s="1">
        <v>9.8000000000000007</v>
      </c>
      <c r="K6" s="3">
        <f>E6-offset!$B$5</f>
        <v>-23.790000021457672</v>
      </c>
    </row>
    <row r="7" spans="1:17">
      <c r="A7" s="1" t="s">
        <v>101</v>
      </c>
      <c r="B7" s="1">
        <v>4</v>
      </c>
      <c r="C7" s="1">
        <v>2004.5327400000001</v>
      </c>
      <c r="D7" s="1" t="s">
        <v>7</v>
      </c>
      <c r="E7" s="1">
        <v>348690976.07999998</v>
      </c>
      <c r="F7" s="1">
        <v>4.51</v>
      </c>
      <c r="G7" s="1">
        <v>0.59</v>
      </c>
      <c r="H7" s="1">
        <v>3.81</v>
      </c>
      <c r="I7" s="1">
        <v>-39.549999999999997</v>
      </c>
      <c r="J7" s="1">
        <v>20.84</v>
      </c>
      <c r="K7" s="3">
        <f>E7-offset!$B$5</f>
        <v>-25.740000009536743</v>
      </c>
    </row>
    <row r="8" spans="1:17">
      <c r="A8" s="1" t="s">
        <v>23</v>
      </c>
      <c r="B8" s="1">
        <v>5</v>
      </c>
      <c r="C8" s="1">
        <v>2004.6477299999999</v>
      </c>
      <c r="D8" s="1" t="s">
        <v>7</v>
      </c>
      <c r="E8" s="1">
        <v>348690971.62</v>
      </c>
      <c r="F8" s="1">
        <v>4</v>
      </c>
      <c r="G8" s="1">
        <v>-8.94</v>
      </c>
      <c r="H8" s="1">
        <v>3.57</v>
      </c>
      <c r="I8" s="1">
        <v>-62.18</v>
      </c>
      <c r="J8" s="1">
        <v>17.13</v>
      </c>
      <c r="K8" s="3">
        <f>E8-offset!$B$5</f>
        <v>-30.199999988079071</v>
      </c>
    </row>
    <row r="9" spans="1:17">
      <c r="A9" s="1" t="s">
        <v>24</v>
      </c>
      <c r="B9" s="1">
        <v>4</v>
      </c>
      <c r="C9" s="1">
        <v>2004.7052200000001</v>
      </c>
      <c r="D9" s="1" t="s">
        <v>7</v>
      </c>
      <c r="E9" s="1">
        <v>348690974.13</v>
      </c>
      <c r="F9" s="1">
        <v>2.94</v>
      </c>
      <c r="G9" s="1">
        <v>-9.0500000000000007</v>
      </c>
      <c r="H9" s="1">
        <v>2.56</v>
      </c>
      <c r="I9" s="1">
        <v>-38.619999999999997</v>
      </c>
      <c r="J9" s="1">
        <v>12.22</v>
      </c>
      <c r="K9" s="3">
        <f>E9-offset!$B$5</f>
        <v>-27.689999997615814</v>
      </c>
    </row>
    <row r="10" spans="1:17">
      <c r="A10" s="1" t="s">
        <v>25</v>
      </c>
      <c r="B10" s="1">
        <v>4</v>
      </c>
      <c r="C10" s="1">
        <v>2004.95984</v>
      </c>
      <c r="D10" s="1" t="s">
        <v>7</v>
      </c>
      <c r="E10" s="1">
        <v>348690955.79000002</v>
      </c>
      <c r="F10" s="1">
        <v>4.79</v>
      </c>
      <c r="G10" s="1">
        <v>5.66</v>
      </c>
      <c r="H10" s="1">
        <v>3.96</v>
      </c>
      <c r="I10" s="1">
        <v>-58.3</v>
      </c>
      <c r="J10" s="1">
        <v>18.64</v>
      </c>
      <c r="K10" s="3">
        <f>E10-offset!$B$5</f>
        <v>-46.029999971389771</v>
      </c>
    </row>
    <row r="11" spans="1:17">
      <c r="A11" s="1" t="s">
        <v>104</v>
      </c>
      <c r="B11" s="1">
        <v>4</v>
      </c>
      <c r="C11" s="1">
        <v>2005.0364999999999</v>
      </c>
      <c r="D11" s="1" t="s">
        <v>7</v>
      </c>
      <c r="E11" s="1">
        <v>348690977.80000001</v>
      </c>
      <c r="F11" s="1">
        <v>3.62</v>
      </c>
      <c r="G11" s="1">
        <v>-10.57</v>
      </c>
      <c r="H11" s="1">
        <v>2.74</v>
      </c>
      <c r="I11" s="1">
        <v>-60.43</v>
      </c>
      <c r="J11" s="1">
        <v>13.27</v>
      </c>
      <c r="K11" s="3">
        <f>E11-offset!$B$5</f>
        <v>-24.019999980926514</v>
      </c>
    </row>
    <row r="12" spans="1:17">
      <c r="A12" s="1" t="s">
        <v>28</v>
      </c>
      <c r="B12" s="1">
        <v>4</v>
      </c>
      <c r="C12" s="1">
        <v>2005.4006400000001</v>
      </c>
      <c r="D12" s="1" t="s">
        <v>7</v>
      </c>
      <c r="E12" s="1">
        <v>348690978.60000002</v>
      </c>
      <c r="F12" s="1">
        <v>2.68</v>
      </c>
      <c r="G12" s="1">
        <v>-9.7100000000000009</v>
      </c>
      <c r="H12" s="1">
        <v>2.41</v>
      </c>
      <c r="I12" s="1">
        <v>14.34</v>
      </c>
      <c r="J12" s="1">
        <v>11.51</v>
      </c>
      <c r="K12" s="3">
        <f>E12-offset!$B$5</f>
        <v>-23.219999969005585</v>
      </c>
    </row>
    <row r="13" spans="1:17">
      <c r="A13" s="1" t="s">
        <v>29</v>
      </c>
      <c r="B13" s="1">
        <v>4</v>
      </c>
      <c r="C13" s="1">
        <v>2005.45813</v>
      </c>
      <c r="D13" s="1" t="s">
        <v>7</v>
      </c>
      <c r="E13" s="1">
        <v>348690974.68000001</v>
      </c>
      <c r="F13" s="1">
        <v>1.89</v>
      </c>
      <c r="G13" s="1">
        <v>-9.48</v>
      </c>
      <c r="H13" s="1">
        <v>1.61</v>
      </c>
      <c r="I13" s="1">
        <v>13.12</v>
      </c>
      <c r="J13" s="1">
        <v>7.73</v>
      </c>
      <c r="K13" s="3">
        <f>E13-offset!$B$5</f>
        <v>-27.139999985694885</v>
      </c>
    </row>
    <row r="14" spans="1:17">
      <c r="A14" s="1" t="s">
        <v>31</v>
      </c>
      <c r="B14" s="1">
        <v>4</v>
      </c>
      <c r="C14" s="1">
        <v>2005.62788</v>
      </c>
      <c r="D14" s="1" t="s">
        <v>7</v>
      </c>
      <c r="E14" s="1">
        <v>348690980.63</v>
      </c>
      <c r="F14" s="1">
        <v>7.69</v>
      </c>
      <c r="G14" s="1">
        <v>-5.26</v>
      </c>
      <c r="H14" s="1">
        <v>6.98</v>
      </c>
      <c r="I14" s="1">
        <v>-74.73</v>
      </c>
      <c r="J14" s="1">
        <v>30.56</v>
      </c>
      <c r="K14" s="3">
        <f>E14-offset!$B$5</f>
        <v>-21.189999997615814</v>
      </c>
    </row>
    <row r="15" spans="1:17">
      <c r="A15" s="1" t="s">
        <v>32</v>
      </c>
      <c r="B15" s="1">
        <v>4</v>
      </c>
      <c r="C15" s="1">
        <v>2005.6881100000001</v>
      </c>
      <c r="D15" s="1" t="s">
        <v>7</v>
      </c>
      <c r="E15" s="1">
        <v>348690962.42000002</v>
      </c>
      <c r="F15" s="1">
        <v>1.6</v>
      </c>
      <c r="G15" s="1">
        <v>-2.76</v>
      </c>
      <c r="H15" s="1">
        <v>1.62</v>
      </c>
      <c r="I15" s="1">
        <v>-25.91</v>
      </c>
      <c r="J15" s="1">
        <v>8.75</v>
      </c>
      <c r="K15" s="3">
        <f>E15-offset!$B$5</f>
        <v>-39.399999976158142</v>
      </c>
    </row>
    <row r="16" spans="1:17">
      <c r="A16" s="1" t="s">
        <v>33</v>
      </c>
      <c r="B16" s="1">
        <v>4</v>
      </c>
      <c r="C16" s="1">
        <v>2005.7839300000001</v>
      </c>
      <c r="D16" s="1" t="s">
        <v>7</v>
      </c>
      <c r="E16" s="1">
        <v>348690971.39999998</v>
      </c>
      <c r="F16" s="1">
        <v>1.96</v>
      </c>
      <c r="G16" s="1">
        <v>3.37</v>
      </c>
      <c r="H16" s="1">
        <v>1.76</v>
      </c>
      <c r="I16" s="1">
        <v>-20.8</v>
      </c>
      <c r="J16" s="1">
        <v>7.81</v>
      </c>
      <c r="K16" s="3">
        <f>E16-offset!$B$5</f>
        <v>-30.420000016689301</v>
      </c>
    </row>
    <row r="17" spans="1:11">
      <c r="A17" s="1" t="s">
        <v>34</v>
      </c>
      <c r="B17" s="1">
        <v>4</v>
      </c>
      <c r="C17" s="1">
        <v>2005.8606</v>
      </c>
      <c r="D17" s="1" t="s">
        <v>7</v>
      </c>
      <c r="E17" s="1">
        <v>348690960.74000001</v>
      </c>
      <c r="F17" s="1">
        <v>2.64</v>
      </c>
      <c r="G17" s="1">
        <v>4.1100000000000003</v>
      </c>
      <c r="H17" s="1">
        <v>2.2200000000000002</v>
      </c>
      <c r="I17" s="1">
        <v>-44.01</v>
      </c>
      <c r="J17" s="1">
        <v>10.14</v>
      </c>
      <c r="K17" s="3">
        <f>E17-offset!$B$5</f>
        <v>-41.079999983310699</v>
      </c>
    </row>
    <row r="18" spans="1:11">
      <c r="A18" s="1" t="s">
        <v>35</v>
      </c>
      <c r="B18" s="1">
        <v>4</v>
      </c>
      <c r="C18" s="1">
        <v>2005.9509399999999</v>
      </c>
      <c r="D18" s="1" t="s">
        <v>7</v>
      </c>
      <c r="E18" s="1">
        <v>348690961.81999999</v>
      </c>
      <c r="F18" s="1">
        <v>2.57</v>
      </c>
      <c r="G18" s="1">
        <v>0.28999999999999998</v>
      </c>
      <c r="H18" s="1">
        <v>2.13</v>
      </c>
      <c r="I18" s="1">
        <v>14.76</v>
      </c>
      <c r="J18" s="1">
        <v>9.14</v>
      </c>
      <c r="K18" s="3">
        <f>E18-offset!$B$5</f>
        <v>-40</v>
      </c>
    </row>
    <row r="19" spans="1:11">
      <c r="A19" s="1" t="s">
        <v>36</v>
      </c>
      <c r="B19" s="1">
        <v>4</v>
      </c>
      <c r="C19" s="1">
        <v>2006.0330799999999</v>
      </c>
      <c r="D19" s="1" t="s">
        <v>7</v>
      </c>
      <c r="E19" s="1">
        <v>348690969.5</v>
      </c>
      <c r="F19" s="1">
        <v>2.5099999999999998</v>
      </c>
      <c r="G19" s="1">
        <v>0.19</v>
      </c>
      <c r="H19" s="1">
        <v>2.1800000000000002</v>
      </c>
      <c r="I19" s="1">
        <v>-5.0999999999999996</v>
      </c>
      <c r="J19" s="1">
        <v>9.4499999999999993</v>
      </c>
      <c r="K19" s="3">
        <f>E19-offset!$B$5</f>
        <v>-32.319999992847443</v>
      </c>
    </row>
    <row r="20" spans="1:11">
      <c r="A20" s="1" t="s">
        <v>37</v>
      </c>
      <c r="B20" s="1">
        <v>5</v>
      </c>
      <c r="C20" s="1">
        <v>2006.1289099999999</v>
      </c>
      <c r="D20" s="1" t="s">
        <v>7</v>
      </c>
      <c r="E20" s="1">
        <v>348690961.82999998</v>
      </c>
      <c r="F20" s="1">
        <v>2.21</v>
      </c>
      <c r="G20" s="1">
        <v>2.74</v>
      </c>
      <c r="H20" s="1">
        <v>1.9</v>
      </c>
      <c r="I20" s="1">
        <v>-6.24</v>
      </c>
      <c r="J20" s="1">
        <v>8.32</v>
      </c>
      <c r="K20" s="3">
        <f>E20-offset!$B$5</f>
        <v>-39.990000009536743</v>
      </c>
    </row>
    <row r="21" spans="1:11">
      <c r="A21" s="1" t="s">
        <v>39</v>
      </c>
      <c r="B21" s="1">
        <v>4</v>
      </c>
      <c r="C21" s="1">
        <v>2006.2247299999999</v>
      </c>
      <c r="D21" s="1" t="s">
        <v>7</v>
      </c>
      <c r="E21" s="1">
        <v>348690963.79000002</v>
      </c>
      <c r="F21" s="1">
        <v>1.38</v>
      </c>
      <c r="G21" s="1">
        <v>2.35</v>
      </c>
      <c r="H21" s="1">
        <v>1.1200000000000001</v>
      </c>
      <c r="I21" s="1">
        <v>3.54</v>
      </c>
      <c r="J21" s="1">
        <v>5.66</v>
      </c>
      <c r="K21" s="3">
        <f>E21-offset!$B$5</f>
        <v>-38.029999971389771</v>
      </c>
    </row>
    <row r="22" spans="1:11">
      <c r="A22" s="1" t="s">
        <v>40</v>
      </c>
      <c r="B22" s="1">
        <v>4</v>
      </c>
      <c r="C22" s="1">
        <v>2006.3150800000001</v>
      </c>
      <c r="D22" s="1" t="s">
        <v>7</v>
      </c>
      <c r="E22" s="1">
        <v>348690964.38</v>
      </c>
      <c r="F22" s="1">
        <v>1.41</v>
      </c>
      <c r="G22" s="1">
        <v>8.25</v>
      </c>
      <c r="H22" s="1">
        <v>1.21</v>
      </c>
      <c r="I22" s="1">
        <v>2.67</v>
      </c>
      <c r="J22" s="1">
        <v>5.69</v>
      </c>
      <c r="K22" s="3">
        <f>E22-offset!$B$5</f>
        <v>-37.439999997615814</v>
      </c>
    </row>
    <row r="23" spans="1:11">
      <c r="A23" s="1" t="s">
        <v>41</v>
      </c>
      <c r="B23" s="1">
        <v>4</v>
      </c>
      <c r="C23" s="1">
        <v>2006.3972100000001</v>
      </c>
      <c r="D23" s="1" t="s">
        <v>7</v>
      </c>
      <c r="E23" s="1">
        <v>348690963.75999999</v>
      </c>
      <c r="F23" s="1">
        <v>1.49</v>
      </c>
      <c r="G23" s="1">
        <v>2.33</v>
      </c>
      <c r="H23" s="1">
        <v>1.3</v>
      </c>
      <c r="I23" s="1">
        <v>-0.08</v>
      </c>
      <c r="J23" s="1">
        <v>5.64</v>
      </c>
      <c r="K23" s="3">
        <f>E23-offset!$B$5</f>
        <v>-38.060000002384186</v>
      </c>
    </row>
    <row r="24" spans="1:11">
      <c r="A24" s="1" t="s">
        <v>43</v>
      </c>
      <c r="B24" s="1">
        <v>4</v>
      </c>
      <c r="C24" s="1">
        <v>2006.55053</v>
      </c>
      <c r="D24" s="1" t="s">
        <v>7</v>
      </c>
      <c r="E24" s="1">
        <v>348690957.61000001</v>
      </c>
      <c r="F24" s="1">
        <v>2.0499999999999998</v>
      </c>
      <c r="G24" s="1">
        <v>-1.75</v>
      </c>
      <c r="H24" s="1">
        <v>1.7</v>
      </c>
      <c r="I24" s="1">
        <v>-25.22</v>
      </c>
      <c r="J24" s="1">
        <v>7.83</v>
      </c>
      <c r="K24" s="3">
        <f>E24-offset!$B$5</f>
        <v>-44.209999978542328</v>
      </c>
    </row>
    <row r="25" spans="1:11">
      <c r="A25" s="1" t="s">
        <v>45</v>
      </c>
      <c r="B25" s="1">
        <v>4</v>
      </c>
      <c r="C25" s="1">
        <v>2006.7038500000001</v>
      </c>
      <c r="D25" s="1" t="s">
        <v>7</v>
      </c>
      <c r="E25" s="1">
        <v>348690960.48000002</v>
      </c>
      <c r="F25" s="1">
        <v>1.33</v>
      </c>
      <c r="G25" s="1">
        <v>3.8</v>
      </c>
      <c r="H25" s="1">
        <v>1.23</v>
      </c>
      <c r="I25" s="1">
        <v>-10.25</v>
      </c>
      <c r="J25" s="1">
        <v>5.25</v>
      </c>
      <c r="K25" s="3">
        <f>E25-offset!$B$5</f>
        <v>-41.339999973773956</v>
      </c>
    </row>
    <row r="26" spans="1:11">
      <c r="A26" s="1" t="s">
        <v>47</v>
      </c>
      <c r="B26" s="1">
        <v>4</v>
      </c>
      <c r="C26" s="1">
        <v>2006.85716</v>
      </c>
      <c r="D26" s="1" t="s">
        <v>7</v>
      </c>
      <c r="E26" s="1">
        <v>348690963.26999998</v>
      </c>
      <c r="F26" s="1">
        <v>1.52</v>
      </c>
      <c r="G26" s="1">
        <v>5.49</v>
      </c>
      <c r="H26" s="1">
        <v>1.41</v>
      </c>
      <c r="I26" s="1">
        <v>14.71</v>
      </c>
      <c r="J26" s="1">
        <v>5.72</v>
      </c>
      <c r="K26" s="3">
        <f>E26-offset!$B$5</f>
        <v>-38.550000011920929</v>
      </c>
    </row>
    <row r="27" spans="1:11">
      <c r="A27" s="1" t="s">
        <v>48</v>
      </c>
      <c r="B27" s="1">
        <v>4</v>
      </c>
      <c r="C27" s="1">
        <v>2006.953</v>
      </c>
      <c r="D27" s="1" t="s">
        <v>7</v>
      </c>
      <c r="E27" s="1">
        <v>348690961.75</v>
      </c>
      <c r="F27" s="1">
        <v>1.45</v>
      </c>
      <c r="G27" s="1">
        <v>0.1</v>
      </c>
      <c r="H27" s="1">
        <v>1.32</v>
      </c>
      <c r="I27" s="1">
        <v>19.260000000000002</v>
      </c>
      <c r="J27" s="1">
        <v>5.46</v>
      </c>
      <c r="K27" s="3">
        <f>E27-offset!$B$5</f>
        <v>-40.069999992847443</v>
      </c>
    </row>
    <row r="28" spans="1:11">
      <c r="A28" s="1" t="s">
        <v>49</v>
      </c>
      <c r="B28" s="1">
        <v>4</v>
      </c>
      <c r="C28" s="1">
        <v>2007.0296599999999</v>
      </c>
      <c r="D28" s="1" t="s">
        <v>7</v>
      </c>
      <c r="E28" s="1">
        <v>348690961.35000002</v>
      </c>
      <c r="F28" s="1">
        <v>1.58</v>
      </c>
      <c r="G28" s="1">
        <v>0.5</v>
      </c>
      <c r="H28" s="1">
        <v>1.45</v>
      </c>
      <c r="I28" s="1">
        <v>11.52</v>
      </c>
      <c r="J28" s="1">
        <v>5.76</v>
      </c>
      <c r="K28" s="3">
        <f>E28-offset!$B$5</f>
        <v>-40.469999969005585</v>
      </c>
    </row>
    <row r="29" spans="1:11">
      <c r="A29" s="1" t="s">
        <v>50</v>
      </c>
      <c r="B29" s="1">
        <v>4</v>
      </c>
      <c r="C29" s="1">
        <v>2007.1063200000001</v>
      </c>
      <c r="D29" s="1" t="s">
        <v>7</v>
      </c>
      <c r="E29" s="1">
        <v>348690960.95999998</v>
      </c>
      <c r="F29" s="1">
        <v>1.1000000000000001</v>
      </c>
      <c r="G29" s="1">
        <v>1.54</v>
      </c>
      <c r="H29" s="1">
        <v>0.95</v>
      </c>
      <c r="I29" s="1">
        <v>-0.43</v>
      </c>
      <c r="J29" s="1">
        <v>3.85</v>
      </c>
      <c r="K29" s="3">
        <f>E29-offset!$B$5</f>
        <v>-40.860000014305115</v>
      </c>
    </row>
    <row r="30" spans="1:11">
      <c r="A30" s="1" t="s">
        <v>51</v>
      </c>
      <c r="B30" s="1">
        <v>4</v>
      </c>
      <c r="C30" s="1">
        <v>2007.2021400000001</v>
      </c>
      <c r="D30" s="1" t="s">
        <v>7</v>
      </c>
      <c r="E30" s="1">
        <v>348690961.94</v>
      </c>
      <c r="F30" s="1">
        <v>1.63</v>
      </c>
      <c r="G30" s="1">
        <v>-1.67</v>
      </c>
      <c r="H30" s="1">
        <v>1.42</v>
      </c>
      <c r="I30" s="1">
        <v>-24.66</v>
      </c>
      <c r="J30" s="1">
        <v>5.56</v>
      </c>
      <c r="K30" s="3">
        <f>E30-offset!$B$5</f>
        <v>-39.879999995231628</v>
      </c>
    </row>
    <row r="31" spans="1:11">
      <c r="A31" s="1" t="s">
        <v>52</v>
      </c>
      <c r="B31" s="1">
        <v>4</v>
      </c>
      <c r="C31" s="1">
        <v>2007.2979700000001</v>
      </c>
      <c r="D31" s="1" t="s">
        <v>7</v>
      </c>
      <c r="E31" s="1">
        <v>348690958.20999998</v>
      </c>
      <c r="F31" s="1">
        <v>1.36</v>
      </c>
      <c r="G31" s="1">
        <v>4.6399999999999997</v>
      </c>
      <c r="H31" s="1">
        <v>1.22</v>
      </c>
      <c r="I31" s="1">
        <v>25.14</v>
      </c>
      <c r="J31" s="1">
        <v>4.9800000000000004</v>
      </c>
      <c r="K31" s="3">
        <f>E31-offset!$B$5</f>
        <v>-43.610000014305115</v>
      </c>
    </row>
    <row r="32" spans="1:11">
      <c r="A32" s="1" t="s">
        <v>53</v>
      </c>
      <c r="B32" s="1">
        <v>4</v>
      </c>
      <c r="C32" s="1">
        <v>2007.3937900000001</v>
      </c>
      <c r="D32" s="1" t="s">
        <v>7</v>
      </c>
      <c r="E32" s="1">
        <v>348690960.97000003</v>
      </c>
      <c r="F32" s="1">
        <v>1.41</v>
      </c>
      <c r="G32" s="1">
        <v>3.13</v>
      </c>
      <c r="H32" s="1">
        <v>1.29</v>
      </c>
      <c r="I32" s="1">
        <v>5.92</v>
      </c>
      <c r="J32" s="1">
        <v>5.8</v>
      </c>
      <c r="K32" s="3">
        <f>E32-offset!$B$5</f>
        <v>-40.849999964237213</v>
      </c>
    </row>
    <row r="33" spans="1:11">
      <c r="A33" s="1" t="s">
        <v>55</v>
      </c>
      <c r="B33" s="1">
        <v>4</v>
      </c>
      <c r="C33" s="1">
        <v>2007.5471</v>
      </c>
      <c r="D33" s="1" t="s">
        <v>7</v>
      </c>
      <c r="E33" s="1">
        <v>348690962.54000002</v>
      </c>
      <c r="F33" s="1">
        <v>1.62</v>
      </c>
      <c r="G33" s="1">
        <v>-0.31</v>
      </c>
      <c r="H33" s="1">
        <v>1.26</v>
      </c>
      <c r="I33" s="1">
        <v>-23.81</v>
      </c>
      <c r="J33" s="1">
        <v>5.5</v>
      </c>
      <c r="K33" s="3">
        <f>E33-offset!$B$5</f>
        <v>-39.279999971389771</v>
      </c>
    </row>
    <row r="34" spans="1:11">
      <c r="A34" s="1" t="s">
        <v>56</v>
      </c>
      <c r="B34" s="1">
        <v>4</v>
      </c>
      <c r="C34" s="1">
        <v>2007.64293</v>
      </c>
      <c r="D34" s="1" t="s">
        <v>7</v>
      </c>
      <c r="E34" s="1">
        <v>348690962.16000003</v>
      </c>
      <c r="F34" s="1">
        <v>1.88</v>
      </c>
      <c r="G34" s="1">
        <v>9.4700000000000006</v>
      </c>
      <c r="H34" s="1">
        <v>1.64</v>
      </c>
      <c r="I34" s="1">
        <v>-29.5</v>
      </c>
      <c r="J34" s="1">
        <v>6.44</v>
      </c>
      <c r="K34" s="3">
        <f>E34-offset!$B$5</f>
        <v>-39.659999966621399</v>
      </c>
    </row>
    <row r="35" spans="1:11">
      <c r="A35" s="1" t="s">
        <v>57</v>
      </c>
      <c r="B35" s="1">
        <v>4</v>
      </c>
      <c r="C35" s="1">
        <v>2007.7004300000001</v>
      </c>
      <c r="D35" s="1" t="s">
        <v>7</v>
      </c>
      <c r="E35" s="1">
        <v>348690957.92000002</v>
      </c>
      <c r="F35" s="1">
        <v>1.46</v>
      </c>
      <c r="G35" s="1">
        <v>9.24</v>
      </c>
      <c r="H35" s="1">
        <v>1.23</v>
      </c>
      <c r="I35" s="1">
        <v>-17.579999999999998</v>
      </c>
      <c r="J35" s="1">
        <v>5.57</v>
      </c>
      <c r="K35" s="3">
        <f>E35-offset!$B$5</f>
        <v>-43.899999976158142</v>
      </c>
    </row>
    <row r="36" spans="1:11">
      <c r="A36" s="1" t="s">
        <v>58</v>
      </c>
      <c r="B36" s="1">
        <v>4</v>
      </c>
      <c r="C36" s="1">
        <v>2007.7962500000001</v>
      </c>
      <c r="D36" s="1" t="s">
        <v>7</v>
      </c>
      <c r="E36" s="1">
        <v>348690963.47000003</v>
      </c>
      <c r="F36" s="1">
        <v>2.2400000000000002</v>
      </c>
      <c r="G36" s="1">
        <v>3.32</v>
      </c>
      <c r="H36" s="1">
        <v>1.8</v>
      </c>
      <c r="I36" s="1">
        <v>13.88</v>
      </c>
      <c r="J36" s="1">
        <v>7.52</v>
      </c>
      <c r="K36" s="3">
        <f>E36-offset!$B$5</f>
        <v>-38.349999964237213</v>
      </c>
    </row>
    <row r="37" spans="1:11">
      <c r="A37" s="1" t="s">
        <v>60</v>
      </c>
      <c r="B37" s="1">
        <v>4</v>
      </c>
      <c r="C37" s="1">
        <v>2007.94958</v>
      </c>
      <c r="D37" s="1" t="s">
        <v>7</v>
      </c>
      <c r="E37" s="1">
        <v>348690960.12</v>
      </c>
      <c r="F37" s="1">
        <v>4.68</v>
      </c>
      <c r="G37" s="1">
        <v>2.9</v>
      </c>
      <c r="H37" s="1">
        <v>3.8</v>
      </c>
      <c r="I37" s="1">
        <v>-24.68</v>
      </c>
      <c r="J37" s="1">
        <v>16.72</v>
      </c>
      <c r="K37" s="3">
        <f>E37-offset!$B$5</f>
        <v>-41.699999988079071</v>
      </c>
    </row>
    <row r="38" spans="1:11">
      <c r="A38" s="1" t="s">
        <v>62</v>
      </c>
      <c r="B38" s="1">
        <v>4</v>
      </c>
      <c r="C38" s="1">
        <v>2008.1220599999999</v>
      </c>
      <c r="D38" s="1" t="s">
        <v>7</v>
      </c>
      <c r="E38" s="1">
        <v>348690959.27999997</v>
      </c>
      <c r="F38" s="1">
        <v>2.72</v>
      </c>
      <c r="G38" s="1">
        <v>3.43</v>
      </c>
      <c r="H38" s="1">
        <v>1.73</v>
      </c>
      <c r="I38" s="1">
        <v>12.56</v>
      </c>
      <c r="J38" s="1">
        <v>9.74</v>
      </c>
      <c r="K38" s="3">
        <f>E38-offset!$B$5</f>
        <v>-42.540000021457672</v>
      </c>
    </row>
    <row r="39" spans="1:11">
      <c r="A39" s="1" t="s">
        <v>63</v>
      </c>
      <c r="B39" s="1">
        <v>4</v>
      </c>
      <c r="C39" s="1">
        <v>2008.1987200000001</v>
      </c>
      <c r="D39" s="1" t="s">
        <v>7</v>
      </c>
      <c r="E39" s="1">
        <v>348690966.44999999</v>
      </c>
      <c r="F39" s="1">
        <v>1.48</v>
      </c>
      <c r="G39" s="1">
        <v>1.56</v>
      </c>
      <c r="H39" s="1">
        <v>1.08</v>
      </c>
      <c r="I39" s="1">
        <v>7.21</v>
      </c>
      <c r="J39" s="1">
        <v>5.19</v>
      </c>
      <c r="K39" s="3">
        <f>E39-offset!$B$5</f>
        <v>-35.370000004768372</v>
      </c>
    </row>
    <row r="40" spans="1:11">
      <c r="A40" s="1" t="s">
        <v>64</v>
      </c>
      <c r="B40" s="1">
        <v>4</v>
      </c>
      <c r="C40" s="1">
        <v>2008.2945400000001</v>
      </c>
      <c r="D40" s="1" t="s">
        <v>7</v>
      </c>
      <c r="E40" s="1">
        <v>348690963.89999998</v>
      </c>
      <c r="F40" s="1">
        <v>2.08</v>
      </c>
      <c r="G40" s="1">
        <v>2.0699999999999998</v>
      </c>
      <c r="H40" s="1">
        <v>1.7</v>
      </c>
      <c r="I40" s="1">
        <v>-14.86</v>
      </c>
      <c r="J40" s="1">
        <v>7.53</v>
      </c>
      <c r="K40" s="3">
        <f>E40-offset!$B$5</f>
        <v>-37.920000016689301</v>
      </c>
    </row>
    <row r="41" spans="1:11">
      <c r="A41" t="s">
        <v>66</v>
      </c>
      <c r="B41">
        <v>4</v>
      </c>
      <c r="C41">
        <v>2008.46703</v>
      </c>
      <c r="D41" t="s">
        <v>7</v>
      </c>
      <c r="E41">
        <v>348690941.38999999</v>
      </c>
      <c r="F41">
        <v>1.62</v>
      </c>
      <c r="G41">
        <v>-91.51</v>
      </c>
      <c r="H41">
        <v>1.3</v>
      </c>
      <c r="I41">
        <v>35.590000000000003</v>
      </c>
      <c r="J41">
        <v>5.76</v>
      </c>
      <c r="K41" s="6">
        <f>E41-offset!$B$5</f>
        <v>-60.430000007152557</v>
      </c>
    </row>
    <row r="42" spans="1:11">
      <c r="A42" t="s">
        <v>67</v>
      </c>
      <c r="B42">
        <v>4</v>
      </c>
      <c r="C42">
        <v>2008.56285</v>
      </c>
      <c r="D42" t="s">
        <v>7</v>
      </c>
      <c r="E42">
        <v>348690946.94999999</v>
      </c>
      <c r="F42">
        <v>1.62</v>
      </c>
      <c r="G42">
        <v>-96.93</v>
      </c>
      <c r="H42">
        <v>1.43</v>
      </c>
      <c r="I42">
        <v>59.42</v>
      </c>
      <c r="J42">
        <v>6.3</v>
      </c>
      <c r="K42" s="6">
        <f>E42-offset!$B$5</f>
        <v>-54.870000004768372</v>
      </c>
    </row>
    <row r="43" spans="1:11">
      <c r="A43" t="s">
        <v>69</v>
      </c>
      <c r="B43">
        <v>5</v>
      </c>
      <c r="C43">
        <v>2008.86949</v>
      </c>
      <c r="D43" t="s">
        <v>7</v>
      </c>
      <c r="E43">
        <v>348690932.94</v>
      </c>
      <c r="F43">
        <v>0.74</v>
      </c>
      <c r="G43">
        <v>-100.11</v>
      </c>
      <c r="H43">
        <v>0.69</v>
      </c>
      <c r="I43">
        <v>21.08</v>
      </c>
      <c r="J43">
        <v>2.7</v>
      </c>
      <c r="K43" s="6">
        <f>E43-offset!$B$5</f>
        <v>-68.879999995231628</v>
      </c>
    </row>
    <row r="44" spans="1:11">
      <c r="A44" t="s">
        <v>70</v>
      </c>
      <c r="B44">
        <v>5</v>
      </c>
      <c r="C44">
        <v>2009.0447200000001</v>
      </c>
      <c r="D44" t="s">
        <v>7</v>
      </c>
      <c r="E44">
        <v>348690931.74000001</v>
      </c>
      <c r="F44">
        <v>1.94</v>
      </c>
      <c r="G44">
        <v>-98.8</v>
      </c>
      <c r="H44">
        <v>1.7</v>
      </c>
      <c r="I44">
        <v>10.41</v>
      </c>
      <c r="J44">
        <v>7.24</v>
      </c>
      <c r="K44" s="6">
        <f>E44-offset!$B$5</f>
        <v>-70.079999983310699</v>
      </c>
    </row>
    <row r="45" spans="1:11">
      <c r="A45" t="s">
        <v>122</v>
      </c>
      <c r="B45">
        <v>5</v>
      </c>
      <c r="C45">
        <v>2009.1761300000001</v>
      </c>
      <c r="D45" t="s">
        <v>7</v>
      </c>
      <c r="E45">
        <v>348690932.27999997</v>
      </c>
      <c r="F45">
        <v>1.36</v>
      </c>
      <c r="G45">
        <v>-107.1</v>
      </c>
      <c r="H45">
        <v>1.1200000000000001</v>
      </c>
      <c r="I45">
        <v>38.549999999999997</v>
      </c>
      <c r="J45">
        <v>4.54</v>
      </c>
      <c r="K45" s="6">
        <f>E45-offset!$B$5</f>
        <v>-69.540000021457672</v>
      </c>
    </row>
    <row r="46" spans="1:11">
      <c r="A46" t="s">
        <v>111</v>
      </c>
      <c r="B46">
        <v>5</v>
      </c>
      <c r="C46">
        <v>2009.3869400000001</v>
      </c>
      <c r="D46" t="s">
        <v>7</v>
      </c>
      <c r="E46">
        <v>348690927.88999999</v>
      </c>
      <c r="F46">
        <v>1.63</v>
      </c>
      <c r="G46">
        <v>-105.58</v>
      </c>
      <c r="H46">
        <v>1.59</v>
      </c>
      <c r="I46">
        <v>26.98</v>
      </c>
      <c r="J46">
        <v>5.94</v>
      </c>
      <c r="K46" s="6">
        <f>E46-offset!$B$5</f>
        <v>-73.930000007152557</v>
      </c>
    </row>
    <row r="47" spans="1:11">
      <c r="A47" s="2" t="s">
        <v>124</v>
      </c>
      <c r="B47" s="2">
        <v>6</v>
      </c>
      <c r="C47" s="2">
        <v>2009.63609</v>
      </c>
      <c r="D47" s="2" t="s">
        <v>7</v>
      </c>
      <c r="E47" s="2">
        <v>348690933.88</v>
      </c>
      <c r="F47" s="2">
        <v>2.13</v>
      </c>
      <c r="G47" s="2">
        <v>-108.1</v>
      </c>
      <c r="H47" s="2">
        <v>1.94</v>
      </c>
      <c r="I47" s="2">
        <v>40.200000000000003</v>
      </c>
      <c r="J47" s="2">
        <v>8.17</v>
      </c>
      <c r="K47" s="6">
        <f>E47-offset!$B$5</f>
        <v>-67.939999997615814</v>
      </c>
    </row>
    <row r="48" spans="1:11">
      <c r="A48" s="2" t="s">
        <v>141</v>
      </c>
      <c r="B48" s="2">
        <v>6</v>
      </c>
      <c r="C48" s="2">
        <v>2009.6515400000001</v>
      </c>
      <c r="D48" s="2" t="s">
        <v>7</v>
      </c>
      <c r="E48" s="2">
        <v>348690914.68000001</v>
      </c>
      <c r="F48" s="2">
        <v>11.42</v>
      </c>
      <c r="G48" s="2">
        <v>-120.26</v>
      </c>
      <c r="H48" s="2">
        <v>10.76</v>
      </c>
      <c r="I48" s="2">
        <v>-21.41</v>
      </c>
      <c r="J48" s="2">
        <v>43</v>
      </c>
      <c r="K48" s="6">
        <f>E48-offset!$B$5</f>
        <v>-87.139999985694885</v>
      </c>
    </row>
    <row r="49" spans="1:11">
      <c r="A49" s="2" t="s">
        <v>131</v>
      </c>
      <c r="B49" s="2">
        <v>7</v>
      </c>
      <c r="C49" s="2">
        <v>2009.8048699999999</v>
      </c>
      <c r="D49" s="2" t="s">
        <v>7</v>
      </c>
      <c r="E49" s="2">
        <v>348690929.33999997</v>
      </c>
      <c r="F49" s="2">
        <v>1.6</v>
      </c>
      <c r="G49" s="2">
        <v>-98.83</v>
      </c>
      <c r="H49" s="2">
        <v>1.57</v>
      </c>
      <c r="I49" s="2">
        <v>-29.79</v>
      </c>
      <c r="J49" s="2">
        <v>8.48</v>
      </c>
      <c r="K49" s="6">
        <f>E49-offset!$B$5</f>
        <v>-72.480000019073486</v>
      </c>
    </row>
    <row r="50" spans="1:11">
      <c r="A50" s="2" t="s">
        <v>132</v>
      </c>
      <c r="B50" s="2">
        <v>7</v>
      </c>
      <c r="C50" s="2">
        <v>2009.8815300000001</v>
      </c>
      <c r="D50" s="2" t="s">
        <v>7</v>
      </c>
      <c r="E50" s="2">
        <v>348690930.32999998</v>
      </c>
      <c r="F50" s="2">
        <v>1.91</v>
      </c>
      <c r="G50" s="2">
        <v>-108.75</v>
      </c>
      <c r="H50" s="2">
        <v>1.77</v>
      </c>
      <c r="I50" s="2">
        <v>31.4</v>
      </c>
      <c r="J50" s="2">
        <v>7.86</v>
      </c>
      <c r="K50" s="6">
        <f>E50-offset!$B$5</f>
        <v>-71.490000009536743</v>
      </c>
    </row>
    <row r="51" spans="1:11">
      <c r="A51" s="2" t="s">
        <v>133</v>
      </c>
      <c r="B51" s="2">
        <v>7</v>
      </c>
      <c r="C51" s="2">
        <v>2009.9581900000001</v>
      </c>
      <c r="D51" s="2" t="s">
        <v>7</v>
      </c>
      <c r="E51" s="2">
        <v>348690928.38</v>
      </c>
      <c r="F51" s="2">
        <v>1.55</v>
      </c>
      <c r="G51" s="2">
        <v>-107.29</v>
      </c>
      <c r="H51" s="2">
        <v>1.35</v>
      </c>
      <c r="I51" s="2">
        <v>37.28</v>
      </c>
      <c r="J51" s="2">
        <v>5.47</v>
      </c>
      <c r="K51" s="6">
        <f>E51-offset!$B$5</f>
        <v>-73.439999997615814</v>
      </c>
    </row>
    <row r="52" spans="1:11">
      <c r="A52" s="2" t="s">
        <v>130</v>
      </c>
      <c r="B52" s="2">
        <v>4</v>
      </c>
      <c r="C52" s="2">
        <v>2010.03856</v>
      </c>
      <c r="D52" s="2" t="s">
        <v>7</v>
      </c>
      <c r="E52" s="2">
        <v>348690932.16000003</v>
      </c>
      <c r="F52" s="2">
        <v>2.97</v>
      </c>
      <c r="G52" s="2">
        <v>-104.11</v>
      </c>
      <c r="H52" s="2">
        <v>2.66</v>
      </c>
      <c r="I52" s="2">
        <v>10.99</v>
      </c>
      <c r="J52" s="2">
        <v>10.7</v>
      </c>
      <c r="K52" s="6">
        <f>E52-offset!$B$5</f>
        <v>-69.659999966621399</v>
      </c>
    </row>
    <row r="53" spans="1:11">
      <c r="A53" s="2" t="s">
        <v>137</v>
      </c>
      <c r="B53" s="2">
        <v>7</v>
      </c>
      <c r="C53" s="2">
        <v>2010.0923399999999</v>
      </c>
      <c r="D53" s="2" t="s">
        <v>7</v>
      </c>
      <c r="E53" s="2">
        <v>348690930.55000001</v>
      </c>
      <c r="F53" s="2">
        <v>2.35</v>
      </c>
      <c r="G53" s="2">
        <v>-111.51</v>
      </c>
      <c r="H53" s="2">
        <v>1.94</v>
      </c>
      <c r="I53" s="2">
        <v>26.63</v>
      </c>
      <c r="J53" s="2">
        <v>7.81</v>
      </c>
      <c r="K53" s="6">
        <f>E53-offset!$B$5</f>
        <v>-71.269999980926514</v>
      </c>
    </row>
    <row r="54" spans="1:11">
      <c r="A54" s="2" t="s">
        <v>134</v>
      </c>
      <c r="B54" s="2">
        <v>4</v>
      </c>
      <c r="C54" s="2">
        <v>2010.1918700000001</v>
      </c>
      <c r="D54" s="2" t="s">
        <v>7</v>
      </c>
      <c r="E54" s="2">
        <v>348690932.29000002</v>
      </c>
      <c r="F54" s="2">
        <v>1.46</v>
      </c>
      <c r="G54" s="2">
        <v>-114.11</v>
      </c>
      <c r="H54" s="2">
        <v>1.18</v>
      </c>
      <c r="I54" s="2">
        <v>22.56</v>
      </c>
      <c r="J54" s="2">
        <v>5.13</v>
      </c>
      <c r="K54" s="6">
        <f>E54-offset!$B$5</f>
        <v>-69.529999971389771</v>
      </c>
    </row>
    <row r="55" spans="1:11">
      <c r="A55" s="2" t="s">
        <v>138</v>
      </c>
      <c r="B55" s="2">
        <v>7</v>
      </c>
      <c r="C55" s="2">
        <v>2010.2839899999999</v>
      </c>
      <c r="D55" s="2" t="s">
        <v>7</v>
      </c>
      <c r="E55" s="2">
        <v>348690927.31999999</v>
      </c>
      <c r="F55" s="2">
        <v>2.0499999999999998</v>
      </c>
      <c r="G55" s="2">
        <v>-112.42</v>
      </c>
      <c r="H55" s="2">
        <v>1.69</v>
      </c>
      <c r="I55" s="2">
        <v>20.54</v>
      </c>
      <c r="J55" s="2">
        <v>7.36</v>
      </c>
      <c r="K55" s="6">
        <f>E55-offset!$B$5</f>
        <v>-74.5</v>
      </c>
    </row>
    <row r="56" spans="1:11">
      <c r="A56" s="2" t="s">
        <v>139</v>
      </c>
      <c r="B56" s="2">
        <v>7</v>
      </c>
      <c r="C56" s="2">
        <v>2010.3798200000001</v>
      </c>
      <c r="D56" s="2" t="s">
        <v>7</v>
      </c>
      <c r="E56" s="2">
        <v>348690928.55000001</v>
      </c>
      <c r="F56" s="2">
        <v>2.14</v>
      </c>
      <c r="G56" s="2">
        <v>-108.18</v>
      </c>
      <c r="H56" s="2">
        <v>1.74</v>
      </c>
      <c r="I56" s="2">
        <v>11.71</v>
      </c>
      <c r="J56" s="2">
        <v>7.68</v>
      </c>
      <c r="K56" s="6">
        <f>E56-offset!$B$5</f>
        <v>-73.269999980926514</v>
      </c>
    </row>
    <row r="57" spans="1:11">
      <c r="A57" s="2" t="s">
        <v>151</v>
      </c>
      <c r="B57" s="2">
        <v>6</v>
      </c>
      <c r="C57" s="2">
        <v>2010.7631200000001</v>
      </c>
      <c r="D57" s="2" t="s">
        <v>7</v>
      </c>
      <c r="E57" s="2">
        <v>348690925.38</v>
      </c>
      <c r="F57" s="2">
        <v>3.68</v>
      </c>
      <c r="G57" s="2">
        <v>-111.58</v>
      </c>
      <c r="H57" s="2">
        <v>4.0599999999999996</v>
      </c>
      <c r="I57" s="2">
        <v>35.18</v>
      </c>
      <c r="J57" s="2">
        <v>14.79</v>
      </c>
      <c r="K57" s="6">
        <f>E57-offset!$B$5</f>
        <v>-76.439999997615814</v>
      </c>
    </row>
    <row r="58" spans="1:11">
      <c r="A58" s="2" t="s">
        <v>157</v>
      </c>
      <c r="B58" s="2">
        <v>6</v>
      </c>
      <c r="C58" s="2">
        <v>2010.8781100000001</v>
      </c>
      <c r="D58" s="2" t="s">
        <v>7</v>
      </c>
      <c r="E58" s="2">
        <v>348690929.81</v>
      </c>
      <c r="F58" s="2">
        <v>1.46</v>
      </c>
      <c r="G58" s="2">
        <v>-113.34</v>
      </c>
      <c r="H58" s="2">
        <v>1.31</v>
      </c>
      <c r="I58" s="2">
        <v>26.08</v>
      </c>
      <c r="J58" s="2">
        <v>5.6</v>
      </c>
      <c r="K58" s="6">
        <f>E58-offset!$B$5</f>
        <v>-72.009999990463257</v>
      </c>
    </row>
    <row r="59" spans="1:11">
      <c r="A59" s="2" t="s">
        <v>152</v>
      </c>
      <c r="B59" s="11">
        <v>5</v>
      </c>
      <c r="C59" s="2">
        <v>2011.03513</v>
      </c>
      <c r="D59" s="2" t="s">
        <v>7</v>
      </c>
      <c r="E59" s="2">
        <v>348690924.69</v>
      </c>
      <c r="F59" s="2">
        <v>1.44</v>
      </c>
      <c r="G59" s="2">
        <v>-112.21</v>
      </c>
      <c r="H59" s="2">
        <v>1.19</v>
      </c>
      <c r="I59" s="2">
        <v>26.23</v>
      </c>
      <c r="J59" s="2">
        <v>5.2</v>
      </c>
      <c r="K59" s="6">
        <f>E59-offset!$B$5</f>
        <v>-77.129999995231628</v>
      </c>
    </row>
    <row r="60" spans="1:11">
      <c r="A60" s="2" t="s">
        <v>154</v>
      </c>
      <c r="B60" s="2">
        <v>7</v>
      </c>
      <c r="C60" s="2">
        <v>2011.0889199999999</v>
      </c>
      <c r="D60" s="2" t="s">
        <v>7</v>
      </c>
      <c r="E60" s="2">
        <v>348690932.88</v>
      </c>
      <c r="F60" s="2">
        <v>4.01</v>
      </c>
      <c r="G60" s="2">
        <v>-64.040000000000006</v>
      </c>
      <c r="H60" s="2">
        <v>4.58</v>
      </c>
      <c r="I60" s="2">
        <v>-45.63</v>
      </c>
      <c r="J60" s="2">
        <v>17.670000000000002</v>
      </c>
      <c r="K60" s="6">
        <f>E60-offset!$B$5</f>
        <v>-68.939999997615814</v>
      </c>
    </row>
    <row r="61" spans="1:11">
      <c r="A61" s="15" t="s">
        <v>161</v>
      </c>
      <c r="B61" s="15">
        <v>8</v>
      </c>
      <c r="C61" s="15">
        <v>2011.33806</v>
      </c>
      <c r="D61" s="15" t="s">
        <v>7</v>
      </c>
      <c r="E61" s="15">
        <v>348690111.62</v>
      </c>
      <c r="F61" s="15">
        <v>5.98</v>
      </c>
      <c r="G61" s="15">
        <v>2038.14</v>
      </c>
      <c r="H61" s="15">
        <v>5.38</v>
      </c>
      <c r="I61" s="15">
        <v>130.56</v>
      </c>
      <c r="J61" s="15">
        <v>15.97</v>
      </c>
      <c r="K61" s="16">
        <f>E61-offset!$B$5</f>
        <v>-890.19999998807907</v>
      </c>
    </row>
    <row r="62" spans="1:11">
      <c r="A62" s="15" t="s">
        <v>162</v>
      </c>
      <c r="B62" s="15">
        <v>4</v>
      </c>
      <c r="C62" s="15">
        <v>2011.4759200000001</v>
      </c>
      <c r="D62" s="15" t="s">
        <v>7</v>
      </c>
      <c r="E62" s="15">
        <v>348690140.93000001</v>
      </c>
      <c r="F62" s="15">
        <v>4.25</v>
      </c>
      <c r="G62" s="15">
        <v>2082.2800000000002</v>
      </c>
      <c r="H62" s="15">
        <v>3.8</v>
      </c>
      <c r="I62" s="15">
        <v>-9.93</v>
      </c>
      <c r="J62" s="15">
        <v>17.34</v>
      </c>
      <c r="K62" s="16">
        <f>E62-offset!$B$5</f>
        <v>-860.88999998569489</v>
      </c>
    </row>
    <row r="545" spans="1:1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5"/>
    </row>
    <row r="546" spans="1:1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5"/>
    </row>
    <row r="547" spans="1:1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5"/>
    </row>
    <row r="548" spans="1:1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5"/>
    </row>
    <row r="549" spans="1:1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5"/>
    </row>
    <row r="550" spans="1:1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5"/>
    </row>
    <row r="551" spans="1:1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5"/>
    </row>
    <row r="552" spans="1:1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5"/>
    </row>
    <row r="553" spans="1:1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5"/>
    </row>
    <row r="554" spans="1:1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5"/>
    </row>
    <row r="555" spans="1:1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5"/>
    </row>
    <row r="556" spans="1:1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5"/>
    </row>
    <row r="557" spans="1:1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5"/>
    </row>
    <row r="558" spans="1:1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5"/>
    </row>
    <row r="559" spans="1:1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5"/>
    </row>
    <row r="560" spans="1:1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5"/>
    </row>
    <row r="561" spans="1:1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5"/>
    </row>
    <row r="562" spans="1:1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5"/>
    </row>
    <row r="563" spans="1:1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5"/>
    </row>
    <row r="564" spans="1:1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5"/>
    </row>
    <row r="565" spans="1:1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5"/>
    </row>
    <row r="566" spans="1:1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5"/>
    </row>
    <row r="567" spans="1:1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5"/>
    </row>
    <row r="568" spans="1:1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5"/>
    </row>
    <row r="569" spans="1:1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5"/>
    </row>
    <row r="570" spans="1:1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5"/>
    </row>
    <row r="571" spans="1:1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5"/>
    </row>
    <row r="572" spans="1:1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5"/>
    </row>
    <row r="573" spans="1:1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5"/>
    </row>
    <row r="574" spans="1:1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5"/>
    </row>
    <row r="575" spans="1:1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5"/>
    </row>
    <row r="576" spans="1:1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5"/>
    </row>
    <row r="577" spans="1:1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5"/>
    </row>
    <row r="578" spans="1:1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5"/>
    </row>
    <row r="579" spans="1:1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5"/>
    </row>
    <row r="580" spans="1:1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5"/>
    </row>
    <row r="581" spans="1:1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5"/>
    </row>
    <row r="582" spans="1:1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5"/>
    </row>
    <row r="583" spans="1:1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5"/>
    </row>
    <row r="584" spans="1:1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5"/>
    </row>
    <row r="585" spans="1:11">
      <c r="K585" s="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グラフ</vt:lpstr>
      </vt:variant>
      <vt:variant>
        <vt:i4>11</vt:i4>
      </vt:variant>
    </vt:vector>
  </HeadingPairs>
  <TitlesOfParts>
    <vt:vector size="23" baseType="lpstr">
      <vt:lpstr>offset</vt:lpstr>
      <vt:lpstr>MSbas</vt:lpstr>
      <vt:lpstr>CSbas</vt:lpstr>
      <vt:lpstr>CMbas</vt:lpstr>
      <vt:lpstr>ASbas</vt:lpstr>
      <vt:lpstr>AMbas</vt:lpstr>
      <vt:lpstr>ACbas</vt:lpstr>
      <vt:lpstr>TSbas</vt:lpstr>
      <vt:lpstr>TMbas</vt:lpstr>
      <vt:lpstr>TJbas</vt:lpstr>
      <vt:lpstr>TCbas</vt:lpstr>
      <vt:lpstr>TAbas</vt:lpstr>
      <vt:lpstr>MS</vt:lpstr>
      <vt:lpstr>CS</vt:lpstr>
      <vt:lpstr>CM</vt:lpstr>
      <vt:lpstr>AS</vt:lpstr>
      <vt:lpstr>AM</vt:lpstr>
      <vt:lpstr>AC</vt:lpstr>
      <vt:lpstr>TS</vt:lpstr>
      <vt:lpstr>TM</vt:lpstr>
      <vt:lpstr>TJ</vt:lpstr>
      <vt:lpstr>TC</vt:lpstr>
      <vt:lpstr>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NOZAWA</dc:creator>
  <cp:lastModifiedBy>GSI</cp:lastModifiedBy>
  <dcterms:created xsi:type="dcterms:W3CDTF">2009-03-19T03:10:39Z</dcterms:created>
  <dcterms:modified xsi:type="dcterms:W3CDTF">2011-10-13T08:02:38Z</dcterms:modified>
</cp:coreProperties>
</file>